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Каировка\"/>
    </mc:Choice>
  </mc:AlternateContent>
  <bookViews>
    <workbookView xWindow="0" yWindow="0" windowWidth="20490" windowHeight="7755" activeTab="1"/>
  </bookViews>
  <sheets>
    <sheet name="Лист1" sheetId="3" r:id="rId1"/>
    <sheet name="прил 8" sheetId="2" r:id="rId2"/>
  </sheets>
  <calcPr calcId="152511"/>
</workbook>
</file>

<file path=xl/calcChain.xml><?xml version="1.0" encoding="utf-8"?>
<calcChain xmlns="http://schemas.openxmlformats.org/spreadsheetml/2006/main">
  <c r="Y76" i="2" l="1"/>
  <c r="Z76" i="2"/>
  <c r="X76" i="2"/>
  <c r="Y26" i="2"/>
  <c r="Z26" i="2"/>
  <c r="X26" i="2"/>
  <c r="H2" i="3"/>
  <c r="H4" i="3" s="1"/>
  <c r="A4" i="3" s="1"/>
  <c r="Y82" i="2"/>
  <c r="Y81" i="2"/>
  <c r="Y80" i="2"/>
  <c r="Y79" i="2"/>
  <c r="Y78" i="2" s="1"/>
  <c r="Y77" i="2" s="1"/>
  <c r="Z82" i="2"/>
  <c r="Z81" i="2"/>
  <c r="Z80" i="2" s="1"/>
  <c r="Z79" i="2" s="1"/>
  <c r="Z78" i="2" s="1"/>
  <c r="Z77" i="2" s="1"/>
  <c r="X82" i="2"/>
  <c r="X81" i="2"/>
  <c r="X80" i="2"/>
  <c r="X79" i="2"/>
  <c r="X78" i="2" s="1"/>
  <c r="X77" i="2" s="1"/>
  <c r="Y72" i="2"/>
  <c r="Z72" i="2"/>
  <c r="X72" i="2"/>
  <c r="X71" i="2"/>
  <c r="X70" i="2"/>
  <c r="X69" i="2"/>
  <c r="X68" i="2" s="1"/>
  <c r="Y66" i="2"/>
  <c r="Y65" i="2"/>
  <c r="Y64" i="2"/>
  <c r="Y63" i="2" s="1"/>
  <c r="Y62" i="2" s="1"/>
  <c r="Y61" i="2" s="1"/>
  <c r="Z66" i="2"/>
  <c r="Z65" i="2" s="1"/>
  <c r="Z64" i="2" s="1"/>
  <c r="Z63" i="2" s="1"/>
  <c r="Z62" i="2" s="1"/>
  <c r="Z61" i="2" s="1"/>
  <c r="X66" i="2"/>
  <c r="X65" i="2"/>
  <c r="X64" i="2"/>
  <c r="X63" i="2" s="1"/>
  <c r="X62" i="2" s="1"/>
  <c r="X61" i="2" s="1"/>
  <c r="Y59" i="2"/>
  <c r="Y58" i="2" s="1"/>
  <c r="Y57" i="2" s="1"/>
  <c r="Y56" i="2" s="1"/>
  <c r="Y55" i="2" s="1"/>
  <c r="Y54" i="2" s="1"/>
  <c r="Z59" i="2"/>
  <c r="Z58" i="2"/>
  <c r="Z57" i="2"/>
  <c r="Z56" i="2"/>
  <c r="Z55" i="2" s="1"/>
  <c r="Z54" i="2" s="1"/>
  <c r="X59" i="2"/>
  <c r="X58" i="2"/>
  <c r="X57" i="2"/>
  <c r="X56" i="2" s="1"/>
  <c r="X55" i="2" s="1"/>
  <c r="X54" i="2" s="1"/>
  <c r="Y52" i="2"/>
  <c r="Y51" i="2"/>
  <c r="Y50" i="2" s="1"/>
  <c r="Y49" i="2" s="1"/>
  <c r="Y48" i="2" s="1"/>
  <c r="Z52" i="2"/>
  <c r="Z51" i="2" s="1"/>
  <c r="Z50" i="2" s="1"/>
  <c r="Z49" i="2" s="1"/>
  <c r="Z48" i="2" s="1"/>
  <c r="X52" i="2"/>
  <c r="X51" i="2"/>
  <c r="X50" i="2"/>
  <c r="X49" i="2"/>
  <c r="X48" i="2" s="1"/>
  <c r="Y46" i="2"/>
  <c r="Y45" i="2"/>
  <c r="Y44" i="2"/>
  <c r="Y42" i="2" s="1"/>
  <c r="Y41" i="2" s="1"/>
  <c r="Z46" i="2"/>
  <c r="Z45" i="2"/>
  <c r="Z44" i="2"/>
  <c r="Z43" i="2" s="1"/>
  <c r="X46" i="2"/>
  <c r="X45" i="2" s="1"/>
  <c r="X44" i="2" s="1"/>
  <c r="Z39" i="2"/>
  <c r="Y39" i="2"/>
  <c r="X39" i="2"/>
  <c r="Y36" i="2"/>
  <c r="Y35" i="2"/>
  <c r="Y34" i="2"/>
  <c r="Y33" i="2" s="1"/>
  <c r="Y32" i="2" s="1"/>
  <c r="Y31" i="2" s="1"/>
  <c r="Z36" i="2"/>
  <c r="Z35" i="2" s="1"/>
  <c r="Z34" i="2" s="1"/>
  <c r="Z33" i="2" s="1"/>
  <c r="Z32" i="2" s="1"/>
  <c r="Z31" i="2" s="1"/>
  <c r="X36" i="2"/>
  <c r="X35" i="2"/>
  <c r="X34" i="2"/>
  <c r="X33" i="2" s="1"/>
  <c r="X32" i="2" s="1"/>
  <c r="X31" i="2" s="1"/>
  <c r="Y23" i="2"/>
  <c r="Y22" i="2" s="1"/>
  <c r="Y21" i="2" s="1"/>
  <c r="Y19" i="2" s="1"/>
  <c r="Y20" i="2"/>
  <c r="Z23" i="2"/>
  <c r="X23" i="2"/>
  <c r="Y16" i="2"/>
  <c r="Y15" i="2"/>
  <c r="Y14" i="2" s="1"/>
  <c r="Z16" i="2"/>
  <c r="Z15" i="2"/>
  <c r="Z14" i="2"/>
  <c r="Z13" i="2" s="1"/>
  <c r="X16" i="2"/>
  <c r="X15" i="2"/>
  <c r="X14" i="2"/>
  <c r="X11" i="2" s="1"/>
  <c r="Y71" i="2"/>
  <c r="Y70" i="2" s="1"/>
  <c r="Y69" i="2" s="1"/>
  <c r="Y68" i="2" s="1"/>
  <c r="Z71" i="2"/>
  <c r="Z70" i="2" s="1"/>
  <c r="Z69" i="2" s="1"/>
  <c r="Z68" i="2" s="1"/>
  <c r="X22" i="2"/>
  <c r="X21" i="2" s="1"/>
  <c r="X19" i="2" s="1"/>
  <c r="X20" i="2" s="1"/>
  <c r="Z22" i="2"/>
  <c r="Z21" i="2" s="1"/>
  <c r="Z19" i="2" s="1"/>
  <c r="Z20" i="2" s="1"/>
  <c r="Z12" i="2"/>
  <c r="Z11" i="2"/>
  <c r="Z10" i="2" s="1"/>
  <c r="Z84" i="2" s="1"/>
  <c r="X13" i="2"/>
  <c r="X12" i="2"/>
  <c r="Z42" i="2"/>
  <c r="Z41" i="2" s="1"/>
  <c r="Y13" i="2" l="1"/>
  <c r="Y12" i="2" s="1"/>
  <c r="Y11" i="2"/>
  <c r="Y10" i="2" s="1"/>
  <c r="Y84" i="2" s="1"/>
  <c r="X43" i="2"/>
  <c r="X42" i="2"/>
  <c r="X41" i="2" s="1"/>
  <c r="X10" i="2" s="1"/>
  <c r="X84" i="2" s="1"/>
  <c r="Y43" i="2"/>
</calcChain>
</file>

<file path=xl/sharedStrings.xml><?xml version="1.0" encoding="utf-8"?>
<sst xmlns="http://schemas.openxmlformats.org/spreadsheetml/2006/main" count="123" uniqueCount="71">
  <si>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</si>
  <si>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</si>
  <si>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</si>
  <si>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</si>
  <si>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</si>
  <si>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Дорожное хозяйство(дорожные фонды)</t>
  </si>
  <si>
    <t>Обеспечение пожарной безопасности</t>
  </si>
  <si>
    <t>НАЦИОНАЛЬНАЯ БЕЗОПАСНОСТЬ И ПРАВООХРАНИТЕЛЬНАЯ ДЕЯТЕЛЬНОСТЬ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</si>
  <si>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</si>
  <si>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</si>
  <si>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</si>
  <si>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</si>
  <si>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</si>
  <si>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</si>
  <si>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</si>
  <si>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</si>
  <si>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</si>
  <si>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</si>
  <si>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</si>
  <si>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</si>
  <si>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</si>
  <si>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Раздел</t>
  </si>
  <si>
    <t>КФСР</t>
  </si>
  <si>
    <t>КВСР</t>
  </si>
  <si>
    <t>Наименование</t>
  </si>
  <si>
    <t>Приложение 8</t>
  </si>
  <si>
    <t>к решению совета</t>
  </si>
  <si>
    <t>НАЦИОНАЛЬНАЯ ОБОРОНА</t>
  </si>
  <si>
    <t>Мобилизационная и вневойсковая подготовка</t>
  </si>
  <si>
    <t>Органы юстиции</t>
  </si>
  <si>
    <t>ИТОГО РАСХОДОВ</t>
  </si>
  <si>
    <t>Расходы на выплаты персоналу государственных (муниципальных) органов</t>
  </si>
  <si>
    <t>Иные закупки товаров, работ и услуг для государственных (муниципальных) нужд</t>
  </si>
  <si>
    <t>Уплата налогов, сборов и иных платежей</t>
  </si>
  <si>
    <t>0000000000</t>
  </si>
  <si>
    <t>Прочая закупки товаров, работ и услуг для государственных (муниципальных) нужд</t>
  </si>
  <si>
    <t>СОЦИАЛЬНАЯ ПОЛИТИКА</t>
  </si>
  <si>
    <t>Прочая закупка товаров, работ и услуг для обеспечения государственных (муниципальных) нужд</t>
  </si>
  <si>
    <t xml:space="preserve">депутатов Каировского сельсовета </t>
  </si>
  <si>
    <t>Ведомственная структура расходов местного бюджета на 2018 год и на плановый период 2019-2020гг</t>
  </si>
  <si>
    <t>Подра-здел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</si>
  <si>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</si>
  <si>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</si>
  <si>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</si>
  <si>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</si>
  <si>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Аппарат администрации муниципального образования</t>
  </si>
  <si>
    <t>Уплата иных платежей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</si>
  <si>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</si>
  <si>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</si>
  <si>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</si>
  <si>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</si>
  <si>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Иные закупки товаров, работ и услуг для обеспечения государственных (муниципальных) нужд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</si>
  <si>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</si>
  <si>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</si>
  <si>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</si>
  <si>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</si>
  <si>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</si>
  <si>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</si>
  <si>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</si>
  <si>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</si>
  <si>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</si>
  <si>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Пенсионное обеспечение</t>
  </si>
  <si>
    <t>Предоставление пенсии за выслугу лет муниципальным служащим</t>
  </si>
  <si>
    <t>Иные пенсии, социальные доплаты к пенсиям</t>
  </si>
  <si>
    <t>Публичные нормативные социальные выплаты гражданам</t>
  </si>
  <si>
    <t>Администрация Каировского сельсовета</t>
  </si>
  <si>
    <t>НАЦИОНАЛЬНАЯ ЭКОНОМИКА</t>
  </si>
  <si>
    <t>5700000000</t>
  </si>
  <si>
    <t>5710000000</t>
  </si>
  <si>
    <t>КУЛЬТУРА, КИНЕМАТОГРАФИЯ</t>
  </si>
  <si>
    <t>от 21 декабря 2017 года 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</si>
</sst>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2" formatCode="#,##0.00;[Red]\-#,##0.00;0.00"/>
    <numFmt numFmtId="173" formatCode="00\.00\.00"/>
    <numFmt numFmtId="174" formatCode="000"/>
    <numFmt numFmtId="175" formatCode="0000000"/>
    <numFmt numFmtId="176" formatCode="00"/>
    <numFmt numFmtId="177" formatCode="\1"/>
    <numFmt numFmtId="178" formatCode="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74" fontId="2" fillId="0" borderId="1" xfId="1" applyNumberFormat="1" applyFont="1" applyFill="1" applyBorder="1" applyAlignment="1" applyProtection="1">
      <alignment wrapText="1"/>
      <protection hidden="1"/>
    </xf>
    <xf numFmtId="174" fontId="4" fillId="0" borderId="1" xfId="1" applyNumberFormat="1" applyFont="1" applyFill="1" applyBorder="1" applyAlignment="1" applyProtection="1">
      <alignment wrapText="1"/>
      <protection hidden="1"/>
    </xf>
    <xf numFmtId="174" fontId="4" fillId="0" borderId="1" xfId="1" applyNumberFormat="1" applyFont="1" applyFill="1" applyBorder="1" applyAlignment="1" applyProtection="1">
      <alignment horizontal="right" wrapText="1"/>
      <protection hidden="1"/>
    </xf>
    <xf numFmtId="174" fontId="2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1" applyAlignment="1">
      <alignment horizontal="right"/>
    </xf>
    <xf numFmtId="0" fontId="1" fillId="0" borderId="0" xfId="1" applyBorder="1"/>
    <xf numFmtId="0" fontId="6" fillId="0" borderId="0" xfId="0" applyFont="1" applyBorder="1" applyAlignment="1"/>
    <xf numFmtId="0" fontId="2" fillId="0" borderId="0" xfId="1" applyFont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1" fillId="0" borderId="0" xfId="1" applyBorder="1" applyProtection="1">
      <protection hidden="1"/>
    </xf>
    <xf numFmtId="174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4" xfId="1" applyNumberFormat="1" applyFont="1" applyFill="1" applyBorder="1" applyAlignment="1" applyProtection="1">
      <alignment horizontal="justify" vertical="justify"/>
      <protection hidden="1"/>
    </xf>
    <xf numFmtId="0" fontId="8" fillId="0" borderId="5" xfId="1" applyNumberFormat="1" applyFont="1" applyFill="1" applyBorder="1" applyAlignment="1" applyProtection="1">
      <alignment horizontal="justify" vertical="justify"/>
      <protection hidden="1"/>
    </xf>
    <xf numFmtId="0" fontId="9" fillId="0" borderId="3" xfId="1" applyNumberFormat="1" applyFont="1" applyFill="1" applyBorder="1" applyAlignment="1" applyProtection="1">
      <alignment horizontal="left" vertical="center" wrapText="1"/>
      <protection hidden="1"/>
    </xf>
    <xf numFmtId="0" fontId="9" fillId="0" borderId="3" xfId="1" applyNumberFormat="1" applyFont="1" applyFill="1" applyBorder="1" applyAlignment="1" applyProtection="1">
      <alignment vertical="center" wrapText="1"/>
      <protection hidden="1"/>
    </xf>
    <xf numFmtId="0" fontId="8" fillId="0" borderId="1" xfId="1" applyNumberFormat="1" applyFont="1" applyFill="1" applyBorder="1" applyAlignment="1" applyProtection="1">
      <alignment vertical="center" wrapText="1"/>
      <protection hidden="1"/>
    </xf>
    <xf numFmtId="0" fontId="8" fillId="0" borderId="3" xfId="1" applyNumberFormat="1" applyFont="1" applyFill="1" applyBorder="1" applyAlignment="1" applyProtection="1">
      <alignment vertical="center" wrapText="1"/>
      <protection hidden="1"/>
    </xf>
    <xf numFmtId="0" fontId="9" fillId="0" borderId="1" xfId="1" applyNumberFormat="1" applyFont="1" applyFill="1" applyBorder="1" applyAlignment="1" applyProtection="1">
      <alignment vertical="center" wrapText="1"/>
      <protection hidden="1"/>
    </xf>
    <xf numFmtId="174" fontId="8" fillId="0" borderId="2" xfId="1" applyNumberFormat="1" applyFont="1" applyFill="1" applyBorder="1" applyAlignment="1" applyProtection="1">
      <alignment vertical="center" wrapText="1"/>
      <protection hidden="1"/>
    </xf>
    <xf numFmtId="178" fontId="8" fillId="0" borderId="3" xfId="1" applyNumberFormat="1" applyFont="1" applyFill="1" applyBorder="1" applyAlignment="1" applyProtection="1">
      <alignment vertical="center" wrapText="1"/>
      <protection hidden="1"/>
    </xf>
    <xf numFmtId="178" fontId="8" fillId="0" borderId="1" xfId="1" applyNumberFormat="1" applyFont="1" applyFill="1" applyBorder="1" applyAlignment="1" applyProtection="1">
      <alignment vertical="center" wrapText="1"/>
      <protection hidden="1"/>
    </xf>
    <xf numFmtId="3" fontId="2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74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8" xfId="1" applyNumberFormat="1" applyFont="1" applyFill="1" applyBorder="1" applyAlignment="1" applyProtection="1">
      <alignment horizontal="left" vertical="center" wrapText="1"/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justify" vertical="justify"/>
      <protection hidden="1"/>
    </xf>
    <xf numFmtId="0" fontId="2" fillId="0" borderId="1" xfId="1" applyNumberFormat="1" applyFont="1" applyFill="1" applyBorder="1" applyAlignment="1" applyProtection="1">
      <alignment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 wrapText="1"/>
      <protection hidden="1"/>
    </xf>
    <xf numFmtId="3" fontId="2" fillId="0" borderId="1" xfId="1" applyNumberFormat="1" applyFont="1" applyFill="1" applyBorder="1" applyAlignment="1" applyProtection="1">
      <alignment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4" fontId="4" fillId="0" borderId="3" xfId="1" applyNumberFormat="1" applyFont="1" applyFill="1" applyBorder="1" applyAlignment="1" applyProtection="1">
      <protection hidden="1"/>
    </xf>
    <xf numFmtId="172" fontId="4" fillId="0" borderId="1" xfId="1" applyNumberFormat="1" applyFont="1" applyFill="1" applyBorder="1" applyAlignment="1" applyProtection="1">
      <protection hidden="1"/>
    </xf>
    <xf numFmtId="172" fontId="2" fillId="0" borderId="1" xfId="1" applyNumberFormat="1" applyFont="1" applyFill="1" applyBorder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49" fontId="4" fillId="0" borderId="1" xfId="1" applyNumberFormat="1" applyFont="1" applyFill="1" applyBorder="1" applyAlignment="1" applyProtection="1">
      <alignment horizontal="right" wrapText="1"/>
      <protection hidden="1"/>
    </xf>
    <xf numFmtId="175" fontId="2" fillId="0" borderId="1" xfId="1" applyNumberFormat="1" applyFont="1" applyFill="1" applyBorder="1" applyAlignment="1" applyProtection="1">
      <alignment horizontal="right" wrapText="1"/>
      <protection hidden="1"/>
    </xf>
    <xf numFmtId="174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1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4" fillId="2" borderId="1" xfId="1" applyNumberFormat="1" applyFont="1" applyFill="1" applyBorder="1" applyAlignment="1" applyProtection="1">
      <protection hidden="1"/>
    </xf>
    <xf numFmtId="0" fontId="2" fillId="0" borderId="0" xfId="0" applyFont="1" applyBorder="1" applyAlignment="1">
      <alignment horizontal="left"/>
    </xf>
    <xf numFmtId="177" fontId="2" fillId="0" borderId="1" xfId="1" applyNumberFormat="1" applyFont="1" applyFill="1" applyBorder="1" applyAlignment="1" applyProtection="1">
      <alignment wrapText="1"/>
      <protection hidden="1"/>
    </xf>
    <xf numFmtId="176" fontId="4" fillId="0" borderId="1" xfId="1" applyNumberFormat="1" applyFont="1" applyFill="1" applyBorder="1" applyAlignment="1" applyProtection="1">
      <alignment wrapText="1"/>
      <protection hidden="1"/>
    </xf>
    <xf numFmtId="173" fontId="2" fillId="0" borderId="1" xfId="1" applyNumberFormat="1" applyFont="1" applyFill="1" applyBorder="1" applyAlignment="1" applyProtection="1">
      <alignment wrapText="1"/>
      <protection hidden="1"/>
    </xf>
    <xf numFmtId="3" fontId="5" fillId="0" borderId="1" xfId="1" applyNumberFormat="1" applyFont="1" applyFill="1" applyBorder="1" applyAlignment="1" applyProtection="1">
      <protection hidden="1"/>
    </xf>
    <xf numFmtId="176" fontId="2" fillId="0" borderId="1" xfId="1" applyNumberFormat="1" applyFont="1" applyFill="1" applyBorder="1" applyAlignment="1" applyProtection="1">
      <alignment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/>
    </xf>
    <xf numFmtId="0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5" xfId="1" applyNumberFormat="1" applyFont="1" applyFill="1" applyBorder="1" applyAlignment="1" applyProtection="1">
      <alignment horizontal="left" vertical="center" wrapText="1"/>
      <protection hidden="1"/>
    </xf>
    <xf numFmtId="3" fontId="2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9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4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5" xfId="1" applyNumberFormat="1" applyFont="1" applyFill="1" applyBorder="1" applyAlignment="1" applyProtection="1">
      <alignment horizontal="justify" vertical="justify" wrapText="1"/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1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74" fontId="8" fillId="0" borderId="12" xfId="1" applyNumberFormat="1" applyFont="1" applyFill="1" applyBorder="1" applyAlignment="1" applyProtection="1">
      <alignment vertical="center" wrapText="1"/>
      <protection hidden="1"/>
    </xf>
    <xf numFmtId="174" fontId="8" fillId="0" borderId="13" xfId="1" applyNumberFormat="1" applyFont="1" applyFill="1" applyBorder="1" applyAlignment="1" applyProtection="1">
      <alignment vertical="center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center" vertical="justify"/>
      <protection hidden="1"/>
    </xf>
    <xf numFmtId="0" fontId="9" fillId="0" borderId="1" xfId="1" applyNumberFormat="1" applyFont="1" applyFill="1" applyBorder="1" applyAlignment="1" applyProtection="1">
      <alignment vertical="center" wrapText="1"/>
      <protection hidden="1"/>
    </xf>
    <xf numFmtId="0" fontId="9" fillId="0" borderId="3" xfId="1" applyNumberFormat="1" applyFont="1" applyFill="1" applyBorder="1" applyAlignment="1" applyProtection="1">
      <alignment vertical="center" wrapText="1"/>
      <protection hidden="1"/>
    </xf>
    <xf numFmtId="0" fontId="9" fillId="0" borderId="14" xfId="1" applyNumberFormat="1" applyFont="1" applyFill="1" applyBorder="1" applyAlignment="1" applyProtection="1">
      <alignment vertical="center" wrapText="1"/>
      <protection hidden="1"/>
    </xf>
    <xf numFmtId="0" fontId="9" fillId="0" borderId="15" xfId="1" applyNumberFormat="1" applyFont="1" applyFill="1" applyBorder="1" applyAlignment="1" applyProtection="1">
      <alignment vertical="center" wrapText="1"/>
      <protection hidden="1"/>
    </xf>
    <xf numFmtId="0" fontId="11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vertical="center" wrapText="1"/>
      <protection hidden="1"/>
    </xf>
    <xf numFmtId="0" fontId="8" fillId="0" borderId="3" xfId="1" applyNumberFormat="1" applyFont="1" applyFill="1" applyBorder="1" applyAlignment="1" applyProtection="1">
      <alignment vertical="center" wrapText="1"/>
      <protection hidden="1"/>
    </xf>
    <xf numFmtId="174" fontId="8" fillId="0" borderId="19" xfId="1" applyNumberFormat="1" applyFont="1" applyFill="1" applyBorder="1" applyAlignment="1" applyProtection="1">
      <alignment vertical="center" wrapText="1"/>
      <protection hidden="1"/>
    </xf>
    <xf numFmtId="174" fontId="8" fillId="0" borderId="14" xfId="1" applyNumberFormat="1" applyFont="1" applyFill="1" applyBorder="1" applyAlignment="1" applyProtection="1">
      <alignment vertical="center" wrapText="1"/>
      <protection hidden="1"/>
    </xf>
    <xf numFmtId="174" fontId="8" fillId="0" borderId="15" xfId="1" applyNumberFormat="1" applyFont="1" applyFill="1" applyBorder="1" applyAlignment="1" applyProtection="1">
      <alignment vertical="center" wrapText="1"/>
      <protection hidden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0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/>
    <xf numFmtId="0" fontId="4" fillId="0" borderId="16" xfId="1" applyNumberFormat="1" applyFont="1" applyFill="1" applyBorder="1" applyAlignment="1" applyProtection="1">
      <alignment horizontal="center" vertical="justify"/>
      <protection hidden="1"/>
    </xf>
    <xf numFmtId="0" fontId="4" fillId="0" borderId="17" xfId="1" applyNumberFormat="1" applyFont="1" applyFill="1" applyBorder="1" applyAlignment="1" applyProtection="1">
      <alignment horizontal="center" vertical="justify"/>
      <protection hidden="1"/>
    </xf>
    <xf numFmtId="0" fontId="4" fillId="0" borderId="18" xfId="1" applyNumberFormat="1" applyFont="1" applyFill="1" applyBorder="1" applyAlignment="1" applyProtection="1">
      <alignment horizontal="center" vertical="justify"/>
      <protection hidden="1"/>
    </xf>
    <xf numFmtId="174" fontId="4" fillId="0" borderId="12" xfId="1" applyNumberFormat="1" applyFont="1" applyFill="1" applyBorder="1" applyAlignment="1" applyProtection="1">
      <alignment vertical="center" wrapText="1"/>
      <protection hidden="1"/>
    </xf>
    <xf numFmtId="174" fontId="4" fillId="0" borderId="13" xfId="1" applyNumberFormat="1" applyFont="1" applyFill="1" applyBorder="1" applyAlignment="1" applyProtection="1">
      <alignment vertical="center" wrapText="1"/>
      <protection hidden="1"/>
    </xf>
    <xf numFmtId="174" fontId="8" fillId="0" borderId="2" xfId="1" applyNumberFormat="1" applyFont="1" applyFill="1" applyBorder="1" applyAlignment="1" applyProtection="1">
      <alignment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workbookViewId="0"/>
  </sheetViews>
  <sheetFormatPr defaultRowHeight="15" x14ac:dyDescent="0.25"/>
  <sheetData>
    <row r="2" spans="1:8" x14ac:dyDescent="0.25">
      <c r="A2">
        <v>2100000</v>
      </c>
      <c r="B2">
        <v>75030</v>
      </c>
      <c r="C2">
        <v>118200</v>
      </c>
      <c r="D2">
        <v>854000</v>
      </c>
      <c r="E2">
        <v>191300</v>
      </c>
      <c r="F2">
        <v>1655200</v>
      </c>
      <c r="G2">
        <v>3100</v>
      </c>
      <c r="H2">
        <f>SUM(A2:G2)</f>
        <v>4996830</v>
      </c>
    </row>
    <row r="3" spans="1:8" x14ac:dyDescent="0.25">
      <c r="H3">
        <v>4966830</v>
      </c>
    </row>
    <row r="4" spans="1:8" x14ac:dyDescent="0.25">
      <c r="A4">
        <f>A2-H4</f>
        <v>2070000</v>
      </c>
      <c r="H4">
        <f>H2-H3</f>
        <v>30000</v>
      </c>
    </row>
  </sheetData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showGridLines="0" tabSelected="1" zoomScale="73" zoomScaleNormal="73" workbookViewId="0"/>
  </sheetViews>
  <sheetFormatPr defaultRowHeight="12.75" x14ac:dyDescent="0.2"/>
  <cols>
    <col min="1" max="1" width="7.85546875" style="1" customWidth="1"/>
    <col min="2" max="2" width="0.85546875" style="1" customWidth="1"/>
    <col min="3" max="3" width="0.7109375" style="1" customWidth="1"/>
    <col min="4" max="4" width="0.5703125" style="1" customWidth="1"/>
    <col min="5" max="5" width="0.7109375" style="1" customWidth="1"/>
    <col min="6" max="6" width="0.85546875" style="1" customWidth="1"/>
    <col min="7" max="7" width="0.5703125" style="1" customWidth="1"/>
    <col min="8" max="8" width="0.7109375" style="1" customWidth="1"/>
    <col min="9" max="9" width="77.140625" style="1" customWidth="1"/>
    <col min="10" max="10" width="8.5703125" style="1" customWidth="1"/>
    <col min="11" max="11" width="0" style="1" hidden="1" customWidth="1"/>
    <col min="12" max="12" width="6.140625" style="1" customWidth="1"/>
    <col min="13" max="13" width="9" style="1" customWidth="1"/>
    <col min="14" max="14" width="17.28515625" style="7" customWidth="1"/>
    <col min="15" max="15" width="7.140625" style="7" customWidth="1"/>
    <col min="16" max="23" width="0" style="1" hidden="1" customWidth="1"/>
    <col min="24" max="24" width="17.42578125" style="1" customWidth="1"/>
    <col min="25" max="25" width="19.140625" style="1" customWidth="1"/>
    <col min="26" max="26" width="18.42578125" style="1" customWidth="1"/>
    <col min="27" max="16384" width="9.140625" style="1"/>
  </cols>
  <sheetData>
    <row r="1" spans="1:26" ht="18.7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 t="s">
        <v>25</v>
      </c>
      <c r="O1" s="1"/>
      <c r="T1" s="8"/>
      <c r="U1" s="8"/>
      <c r="V1" s="8"/>
      <c r="W1" s="8"/>
    </row>
    <row r="2" spans="1:26" ht="18.7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 t="s">
        <v>26</v>
      </c>
      <c r="O2" s="1"/>
      <c r="T2" s="8"/>
      <c r="U2" s="8"/>
      <c r="V2" s="8"/>
      <c r="W2" s="8"/>
    </row>
    <row r="3" spans="1:26" ht="18.75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38</v>
      </c>
      <c r="O3" s="1"/>
      <c r="T3" s="8"/>
      <c r="U3" s="8"/>
      <c r="V3" s="8"/>
      <c r="W3" s="8"/>
    </row>
    <row r="4" spans="1:26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8" t="s">
        <v>70</v>
      </c>
      <c r="O4" s="1"/>
      <c r="T4" s="8"/>
      <c r="U4" s="8"/>
      <c r="V4" s="8"/>
      <c r="W4" s="8"/>
    </row>
    <row r="5" spans="1:26" ht="18.75" x14ac:dyDescent="0.3">
      <c r="A5" s="10"/>
      <c r="B5" s="10"/>
      <c r="C5" s="10"/>
      <c r="D5" s="10"/>
      <c r="E5" s="10"/>
      <c r="F5" s="10"/>
      <c r="G5" s="10"/>
      <c r="H5" s="10"/>
      <c r="I5" s="11"/>
      <c r="J5" s="12"/>
      <c r="K5" s="12"/>
      <c r="L5" s="12"/>
      <c r="M5" s="12"/>
      <c r="N5" s="13"/>
      <c r="O5" s="13"/>
      <c r="P5" s="12"/>
      <c r="Q5" s="11"/>
      <c r="R5" s="12"/>
      <c r="S5" s="10"/>
      <c r="T5" s="10"/>
      <c r="U5" s="10"/>
      <c r="V5" s="10"/>
      <c r="W5" s="14"/>
      <c r="X5" s="14"/>
    </row>
    <row r="6" spans="1:26" ht="20.25" x14ac:dyDescent="0.3">
      <c r="A6" s="104" t="s">
        <v>39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5"/>
      <c r="Z6" s="105"/>
    </row>
    <row r="7" spans="1:26" ht="20.25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2"/>
    </row>
    <row r="8" spans="1:26" ht="18" customHeight="1" thickBo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"/>
    </row>
    <row r="9" spans="1:26" ht="36.75" customHeight="1" thickBot="1" x14ac:dyDescent="0.25">
      <c r="A9" s="106" t="s">
        <v>24</v>
      </c>
      <c r="B9" s="107"/>
      <c r="C9" s="107"/>
      <c r="D9" s="107"/>
      <c r="E9" s="107"/>
      <c r="F9" s="107"/>
      <c r="G9" s="107"/>
      <c r="H9" s="107"/>
      <c r="I9" s="108"/>
      <c r="J9" s="64" t="s">
        <v>23</v>
      </c>
      <c r="K9" s="64" t="s">
        <v>22</v>
      </c>
      <c r="L9" s="64" t="s">
        <v>21</v>
      </c>
      <c r="M9" s="64" t="s">
        <v>40</v>
      </c>
      <c r="N9" s="64" t="s">
        <v>20</v>
      </c>
      <c r="O9" s="64" t="s">
        <v>19</v>
      </c>
      <c r="P9" s="64" t="s">
        <v>18</v>
      </c>
      <c r="Q9" s="64" t="s">
        <v>17</v>
      </c>
      <c r="R9" s="64" t="s">
        <v>16</v>
      </c>
      <c r="S9" s="64" t="s">
        <v>15</v>
      </c>
      <c r="T9" s="64" t="s">
        <v>14</v>
      </c>
      <c r="U9" s="64" t="s">
        <v>13</v>
      </c>
      <c r="V9" s="64" t="s">
        <v>12</v>
      </c>
      <c r="W9" s="65"/>
      <c r="X9" s="64">
        <v>2018</v>
      </c>
      <c r="Y9" s="66">
        <v>2019</v>
      </c>
      <c r="Z9" s="67">
        <v>2020</v>
      </c>
    </row>
    <row r="10" spans="1:26" ht="36.75" customHeight="1" x14ac:dyDescent="0.3">
      <c r="A10" s="109" t="s">
        <v>65</v>
      </c>
      <c r="B10" s="109"/>
      <c r="C10" s="109"/>
      <c r="D10" s="109"/>
      <c r="E10" s="109"/>
      <c r="F10" s="109"/>
      <c r="G10" s="109"/>
      <c r="H10" s="109"/>
      <c r="I10" s="110"/>
      <c r="J10" s="4">
        <v>126</v>
      </c>
      <c r="K10" s="59">
        <v>0</v>
      </c>
      <c r="L10" s="60">
        <v>0</v>
      </c>
      <c r="M10" s="60">
        <v>0</v>
      </c>
      <c r="N10" s="49" t="s">
        <v>34</v>
      </c>
      <c r="O10" s="5">
        <v>0</v>
      </c>
      <c r="P10" s="3"/>
      <c r="Q10" s="61">
        <v>0</v>
      </c>
      <c r="R10" s="80"/>
      <c r="S10" s="80"/>
      <c r="T10" s="80"/>
      <c r="U10" s="80"/>
      <c r="V10" s="32">
        <v>0</v>
      </c>
      <c r="W10" s="62">
        <v>0</v>
      </c>
      <c r="X10" s="46">
        <f>X11+X31+X41+X55+X61+X68+X77</f>
        <v>4952600</v>
      </c>
      <c r="Y10" s="46">
        <f>Y11+Y31+Y41+Y55+Y61+Y68+Y77</f>
        <v>5049030</v>
      </c>
      <c r="Z10" s="46">
        <f>Z11+Z31+Z41+Z55+Z61+Z68+Z77</f>
        <v>4890700</v>
      </c>
    </row>
    <row r="11" spans="1:26" ht="27" customHeight="1" x14ac:dyDescent="0.3">
      <c r="A11" s="111" t="s">
        <v>11</v>
      </c>
      <c r="B11" s="111"/>
      <c r="C11" s="111"/>
      <c r="D11" s="111"/>
      <c r="E11" s="111"/>
      <c r="F11" s="111"/>
      <c r="G11" s="111"/>
      <c r="H11" s="111"/>
      <c r="I11" s="99"/>
      <c r="J11" s="4">
        <v>126</v>
      </c>
      <c r="K11" s="59">
        <v>100</v>
      </c>
      <c r="L11" s="60">
        <v>1</v>
      </c>
      <c r="M11" s="60">
        <v>0</v>
      </c>
      <c r="N11" s="49" t="s">
        <v>34</v>
      </c>
      <c r="O11" s="5">
        <v>0</v>
      </c>
      <c r="P11" s="3"/>
      <c r="Q11" s="61">
        <v>0</v>
      </c>
      <c r="R11" s="80"/>
      <c r="S11" s="80"/>
      <c r="T11" s="80"/>
      <c r="U11" s="80"/>
      <c r="V11" s="32">
        <v>0</v>
      </c>
      <c r="W11" s="62">
        <v>0</v>
      </c>
      <c r="X11" s="46">
        <f>X14+X19</f>
        <v>2100000</v>
      </c>
      <c r="Y11" s="46">
        <f>Y14+Y19</f>
        <v>2070000</v>
      </c>
      <c r="Z11" s="46">
        <f>Z14+Z19</f>
        <v>1915000</v>
      </c>
    </row>
    <row r="12" spans="1:26" ht="34.5" customHeight="1" thickBot="1" x14ac:dyDescent="0.35">
      <c r="A12" s="29"/>
      <c r="B12" s="30"/>
      <c r="C12" s="97" t="s">
        <v>10</v>
      </c>
      <c r="D12" s="97"/>
      <c r="E12" s="97"/>
      <c r="F12" s="97"/>
      <c r="G12" s="97"/>
      <c r="H12" s="97"/>
      <c r="I12" s="98"/>
      <c r="J12" s="4">
        <v>126</v>
      </c>
      <c r="K12" s="59">
        <v>102</v>
      </c>
      <c r="L12" s="60">
        <v>1</v>
      </c>
      <c r="M12" s="60">
        <v>2</v>
      </c>
      <c r="N12" s="49" t="s">
        <v>34</v>
      </c>
      <c r="O12" s="5">
        <v>0</v>
      </c>
      <c r="P12" s="3"/>
      <c r="Q12" s="61">
        <v>0</v>
      </c>
      <c r="R12" s="80"/>
      <c r="S12" s="80"/>
      <c r="T12" s="80"/>
      <c r="U12" s="80"/>
      <c r="V12" s="32">
        <v>0</v>
      </c>
      <c r="W12" s="62">
        <v>0</v>
      </c>
      <c r="X12" s="46">
        <f t="shared" ref="X12:Z15" si="0">X13</f>
        <v>525000</v>
      </c>
      <c r="Y12" s="46">
        <f t="shared" si="0"/>
        <v>525000</v>
      </c>
      <c r="Z12" s="46">
        <f t="shared" si="0"/>
        <v>525000</v>
      </c>
    </row>
    <row r="13" spans="1:26" ht="57.75" customHeight="1" x14ac:dyDescent="0.3">
      <c r="A13" s="88" t="s">
        <v>41</v>
      </c>
      <c r="B13" s="88"/>
      <c r="C13" s="88"/>
      <c r="D13" s="88"/>
      <c r="E13" s="88"/>
      <c r="F13" s="88"/>
      <c r="G13" s="88"/>
      <c r="H13" s="88"/>
      <c r="I13" s="89"/>
      <c r="J13" s="4">
        <v>126</v>
      </c>
      <c r="K13" s="59">
        <v>0</v>
      </c>
      <c r="L13" s="60">
        <v>1</v>
      </c>
      <c r="M13" s="60">
        <v>2</v>
      </c>
      <c r="N13" s="49" t="s">
        <v>67</v>
      </c>
      <c r="O13" s="5">
        <v>0</v>
      </c>
      <c r="P13" s="3"/>
      <c r="Q13" s="61">
        <v>0</v>
      </c>
      <c r="R13" s="80"/>
      <c r="S13" s="80"/>
      <c r="T13" s="80"/>
      <c r="U13" s="80"/>
      <c r="V13" s="32">
        <v>0</v>
      </c>
      <c r="W13" s="62">
        <v>0</v>
      </c>
      <c r="X13" s="46">
        <f t="shared" si="0"/>
        <v>525000</v>
      </c>
      <c r="Y13" s="46">
        <f t="shared" si="0"/>
        <v>525000</v>
      </c>
      <c r="Z13" s="46">
        <f t="shared" si="0"/>
        <v>525000</v>
      </c>
    </row>
    <row r="14" spans="1:26" ht="38.25" customHeight="1" x14ac:dyDescent="0.3">
      <c r="A14" s="29"/>
      <c r="B14" s="30"/>
      <c r="C14" s="97" t="s">
        <v>42</v>
      </c>
      <c r="D14" s="97"/>
      <c r="E14" s="97"/>
      <c r="F14" s="97"/>
      <c r="G14" s="97"/>
      <c r="H14" s="97"/>
      <c r="I14" s="98"/>
      <c r="J14" s="4">
        <v>126</v>
      </c>
      <c r="K14" s="59">
        <v>102</v>
      </c>
      <c r="L14" s="60">
        <v>1</v>
      </c>
      <c r="M14" s="60">
        <v>2</v>
      </c>
      <c r="N14" s="49" t="s">
        <v>68</v>
      </c>
      <c r="O14" s="5">
        <v>0</v>
      </c>
      <c r="P14" s="3"/>
      <c r="Q14" s="61">
        <v>0</v>
      </c>
      <c r="R14" s="80"/>
      <c r="S14" s="80"/>
      <c r="T14" s="80"/>
      <c r="U14" s="80"/>
      <c r="V14" s="32">
        <v>0</v>
      </c>
      <c r="W14" s="62">
        <v>0</v>
      </c>
      <c r="X14" s="46">
        <f t="shared" si="0"/>
        <v>525000</v>
      </c>
      <c r="Y14" s="46">
        <f t="shared" si="0"/>
        <v>525000</v>
      </c>
      <c r="Z14" s="46">
        <f t="shared" si="0"/>
        <v>525000</v>
      </c>
    </row>
    <row r="15" spans="1:26" ht="24" customHeight="1" x14ac:dyDescent="0.3">
      <c r="A15" s="29"/>
      <c r="B15" s="31"/>
      <c r="C15" s="26"/>
      <c r="D15" s="25"/>
      <c r="E15" s="92" t="s">
        <v>9</v>
      </c>
      <c r="F15" s="92"/>
      <c r="G15" s="92"/>
      <c r="H15" s="92"/>
      <c r="I15" s="93"/>
      <c r="J15" s="3">
        <v>126</v>
      </c>
      <c r="K15" s="59">
        <v>102</v>
      </c>
      <c r="L15" s="63">
        <v>1</v>
      </c>
      <c r="M15" s="63">
        <v>2</v>
      </c>
      <c r="N15" s="50">
        <v>5710010010</v>
      </c>
      <c r="O15" s="6">
        <v>0</v>
      </c>
      <c r="P15" s="3"/>
      <c r="Q15" s="61">
        <v>0</v>
      </c>
      <c r="R15" s="74"/>
      <c r="S15" s="74"/>
      <c r="T15" s="74"/>
      <c r="U15" s="74"/>
      <c r="V15" s="32">
        <v>0</v>
      </c>
      <c r="W15" s="62">
        <v>0</v>
      </c>
      <c r="X15" s="47">
        <f t="shared" si="0"/>
        <v>525000</v>
      </c>
      <c r="Y15" s="47">
        <f t="shared" si="0"/>
        <v>525000</v>
      </c>
      <c r="Z15" s="47">
        <f t="shared" si="0"/>
        <v>525000</v>
      </c>
    </row>
    <row r="16" spans="1:26" ht="30" customHeight="1" x14ac:dyDescent="0.3">
      <c r="A16" s="29"/>
      <c r="B16" s="31"/>
      <c r="C16" s="26"/>
      <c r="D16" s="28"/>
      <c r="E16" s="25"/>
      <c r="F16" s="92" t="s">
        <v>31</v>
      </c>
      <c r="G16" s="92"/>
      <c r="H16" s="92"/>
      <c r="I16" s="93"/>
      <c r="J16" s="3">
        <v>126</v>
      </c>
      <c r="K16" s="59">
        <v>102</v>
      </c>
      <c r="L16" s="63">
        <v>1</v>
      </c>
      <c r="M16" s="63">
        <v>2</v>
      </c>
      <c r="N16" s="50">
        <v>5710010010</v>
      </c>
      <c r="O16" s="6">
        <v>120</v>
      </c>
      <c r="P16" s="3"/>
      <c r="Q16" s="61">
        <v>10000</v>
      </c>
      <c r="R16" s="74"/>
      <c r="S16" s="74"/>
      <c r="T16" s="74"/>
      <c r="U16" s="74"/>
      <c r="V16" s="32">
        <v>0</v>
      </c>
      <c r="W16" s="62">
        <v>0</v>
      </c>
      <c r="X16" s="47">
        <f>X17+X18</f>
        <v>525000</v>
      </c>
      <c r="Y16" s="47">
        <f>Y17+Y18</f>
        <v>525000</v>
      </c>
      <c r="Z16" s="47">
        <f>Z17+Z18</f>
        <v>525000</v>
      </c>
    </row>
    <row r="17" spans="1:26" ht="26.25" customHeight="1" x14ac:dyDescent="0.3">
      <c r="A17" s="29"/>
      <c r="B17" s="30"/>
      <c r="C17" s="26"/>
      <c r="D17" s="28"/>
      <c r="E17" s="25"/>
      <c r="F17" s="28"/>
      <c r="G17" s="28"/>
      <c r="H17" s="28"/>
      <c r="I17" s="25" t="s">
        <v>43</v>
      </c>
      <c r="J17" s="3">
        <v>126</v>
      </c>
      <c r="K17" s="59"/>
      <c r="L17" s="63">
        <v>1</v>
      </c>
      <c r="M17" s="63">
        <v>2</v>
      </c>
      <c r="N17" s="50">
        <v>5710010010</v>
      </c>
      <c r="O17" s="6">
        <v>121</v>
      </c>
      <c r="P17" s="3"/>
      <c r="Q17" s="61"/>
      <c r="R17" s="32"/>
      <c r="S17" s="32"/>
      <c r="T17" s="32"/>
      <c r="U17" s="32"/>
      <c r="V17" s="32"/>
      <c r="W17" s="62"/>
      <c r="X17" s="47">
        <v>403000</v>
      </c>
      <c r="Y17" s="47">
        <v>403000</v>
      </c>
      <c r="Z17" s="47">
        <v>403000</v>
      </c>
    </row>
    <row r="18" spans="1:26" ht="48" customHeight="1" x14ac:dyDescent="0.3">
      <c r="A18" s="29"/>
      <c r="B18" s="30"/>
      <c r="C18" s="26"/>
      <c r="D18" s="28"/>
      <c r="E18" s="25"/>
      <c r="F18" s="28"/>
      <c r="G18" s="28"/>
      <c r="H18" s="28"/>
      <c r="I18" s="25" t="s">
        <v>44</v>
      </c>
      <c r="J18" s="3">
        <v>126</v>
      </c>
      <c r="K18" s="59"/>
      <c r="L18" s="63">
        <v>1</v>
      </c>
      <c r="M18" s="63">
        <v>2</v>
      </c>
      <c r="N18" s="50">
        <v>5710010010</v>
      </c>
      <c r="O18" s="6">
        <v>129</v>
      </c>
      <c r="P18" s="3"/>
      <c r="Q18" s="61"/>
      <c r="R18" s="32"/>
      <c r="S18" s="32"/>
      <c r="T18" s="32"/>
      <c r="U18" s="32"/>
      <c r="V18" s="32"/>
      <c r="W18" s="62"/>
      <c r="X18" s="47">
        <v>122000</v>
      </c>
      <c r="Y18" s="47">
        <v>122000</v>
      </c>
      <c r="Z18" s="47">
        <v>122000</v>
      </c>
    </row>
    <row r="19" spans="1:26" ht="51.75" customHeight="1" thickBot="1" x14ac:dyDescent="0.35">
      <c r="A19" s="15"/>
      <c r="B19" s="16"/>
      <c r="C19" s="97" t="s">
        <v>8</v>
      </c>
      <c r="D19" s="97"/>
      <c r="E19" s="97"/>
      <c r="F19" s="97"/>
      <c r="G19" s="97"/>
      <c r="H19" s="97"/>
      <c r="I19" s="98"/>
      <c r="J19" s="4">
        <v>126</v>
      </c>
      <c r="K19" s="59">
        <v>104</v>
      </c>
      <c r="L19" s="60">
        <v>1</v>
      </c>
      <c r="M19" s="60">
        <v>4</v>
      </c>
      <c r="N19" s="49" t="s">
        <v>34</v>
      </c>
      <c r="O19" s="5">
        <v>0</v>
      </c>
      <c r="P19" s="3"/>
      <c r="Q19" s="61">
        <v>0</v>
      </c>
      <c r="R19" s="80"/>
      <c r="S19" s="80"/>
      <c r="T19" s="80"/>
      <c r="U19" s="80"/>
      <c r="V19" s="32">
        <v>0</v>
      </c>
      <c r="W19" s="62">
        <v>0</v>
      </c>
      <c r="X19" s="46">
        <f>X21</f>
        <v>1575000</v>
      </c>
      <c r="Y19" s="46">
        <f>Y21</f>
        <v>1545000</v>
      </c>
      <c r="Z19" s="46">
        <f>Z21</f>
        <v>1390000</v>
      </c>
    </row>
    <row r="20" spans="1:26" ht="57.75" customHeight="1" x14ac:dyDescent="0.3">
      <c r="A20" s="88" t="s">
        <v>41</v>
      </c>
      <c r="B20" s="88"/>
      <c r="C20" s="88"/>
      <c r="D20" s="88"/>
      <c r="E20" s="88"/>
      <c r="F20" s="88"/>
      <c r="G20" s="88"/>
      <c r="H20" s="88"/>
      <c r="I20" s="89"/>
      <c r="J20" s="4">
        <v>126</v>
      </c>
      <c r="K20" s="59">
        <v>0</v>
      </c>
      <c r="L20" s="60">
        <v>1</v>
      </c>
      <c r="M20" s="60">
        <v>4</v>
      </c>
      <c r="N20" s="49" t="s">
        <v>67</v>
      </c>
      <c r="O20" s="5">
        <v>0</v>
      </c>
      <c r="P20" s="3"/>
      <c r="Q20" s="61">
        <v>0</v>
      </c>
      <c r="R20" s="80"/>
      <c r="S20" s="80"/>
      <c r="T20" s="80"/>
      <c r="U20" s="80"/>
      <c r="V20" s="32">
        <v>0</v>
      </c>
      <c r="W20" s="62">
        <v>0</v>
      </c>
      <c r="X20" s="46">
        <f>X19</f>
        <v>1575000</v>
      </c>
      <c r="Y20" s="46">
        <f>Y19</f>
        <v>1545000</v>
      </c>
      <c r="Z20" s="46">
        <f>Z19</f>
        <v>1390000</v>
      </c>
    </row>
    <row r="21" spans="1:26" ht="38.25" customHeight="1" x14ac:dyDescent="0.3">
      <c r="A21" s="29"/>
      <c r="B21" s="30"/>
      <c r="C21" s="97" t="s">
        <v>42</v>
      </c>
      <c r="D21" s="97"/>
      <c r="E21" s="97"/>
      <c r="F21" s="97"/>
      <c r="G21" s="97"/>
      <c r="H21" s="97"/>
      <c r="I21" s="98"/>
      <c r="J21" s="4">
        <v>126</v>
      </c>
      <c r="K21" s="59">
        <v>102</v>
      </c>
      <c r="L21" s="60">
        <v>1</v>
      </c>
      <c r="M21" s="60">
        <v>2</v>
      </c>
      <c r="N21" s="49" t="s">
        <v>68</v>
      </c>
      <c r="O21" s="5">
        <v>0</v>
      </c>
      <c r="P21" s="3"/>
      <c r="Q21" s="61">
        <v>0</v>
      </c>
      <c r="R21" s="80"/>
      <c r="S21" s="80"/>
      <c r="T21" s="80"/>
      <c r="U21" s="80"/>
      <c r="V21" s="32">
        <v>0</v>
      </c>
      <c r="W21" s="62">
        <v>0</v>
      </c>
      <c r="X21" s="46">
        <f>X22</f>
        <v>1575000</v>
      </c>
      <c r="Y21" s="46">
        <f>Y22</f>
        <v>1545000</v>
      </c>
      <c r="Z21" s="46">
        <f>Z22</f>
        <v>1390000</v>
      </c>
    </row>
    <row r="22" spans="1:26" ht="21" customHeight="1" x14ac:dyDescent="0.3">
      <c r="A22" s="15"/>
      <c r="B22" s="19"/>
      <c r="C22" s="26"/>
      <c r="D22" s="25"/>
      <c r="E22" s="92" t="s">
        <v>45</v>
      </c>
      <c r="F22" s="92"/>
      <c r="G22" s="92"/>
      <c r="H22" s="92"/>
      <c r="I22" s="93"/>
      <c r="J22" s="3">
        <v>126</v>
      </c>
      <c r="K22" s="59">
        <v>104</v>
      </c>
      <c r="L22" s="63">
        <v>1</v>
      </c>
      <c r="M22" s="63">
        <v>4</v>
      </c>
      <c r="N22" s="50">
        <v>5710010020</v>
      </c>
      <c r="O22" s="6">
        <v>0</v>
      </c>
      <c r="P22" s="3"/>
      <c r="Q22" s="61">
        <v>0</v>
      </c>
      <c r="R22" s="74"/>
      <c r="S22" s="74"/>
      <c r="T22" s="74"/>
      <c r="U22" s="74"/>
      <c r="V22" s="32">
        <v>0</v>
      </c>
      <c r="W22" s="62">
        <v>0</v>
      </c>
      <c r="X22" s="47">
        <f>X23+X26+X28+X30</f>
        <v>1575000</v>
      </c>
      <c r="Y22" s="47">
        <f>Y23+Y26+Y28+Y30</f>
        <v>1545000</v>
      </c>
      <c r="Z22" s="47">
        <f>Z23+Z26+Z28+Z30</f>
        <v>1390000</v>
      </c>
    </row>
    <row r="23" spans="1:26" ht="25.5" customHeight="1" x14ac:dyDescent="0.3">
      <c r="A23" s="15"/>
      <c r="B23" s="19"/>
      <c r="C23" s="26"/>
      <c r="D23" s="28"/>
      <c r="E23" s="25"/>
      <c r="F23" s="92" t="s">
        <v>31</v>
      </c>
      <c r="G23" s="92"/>
      <c r="H23" s="92"/>
      <c r="I23" s="93"/>
      <c r="J23" s="3">
        <v>126</v>
      </c>
      <c r="K23" s="59">
        <v>104</v>
      </c>
      <c r="L23" s="63">
        <v>1</v>
      </c>
      <c r="M23" s="63">
        <v>4</v>
      </c>
      <c r="N23" s="50">
        <v>5710010020</v>
      </c>
      <c r="O23" s="6">
        <v>120</v>
      </c>
      <c r="P23" s="3"/>
      <c r="Q23" s="61">
        <v>10000</v>
      </c>
      <c r="R23" s="74"/>
      <c r="S23" s="74"/>
      <c r="T23" s="74"/>
      <c r="U23" s="74"/>
      <c r="V23" s="32">
        <v>0</v>
      </c>
      <c r="W23" s="62">
        <v>0</v>
      </c>
      <c r="X23" s="47">
        <f>X24+X25</f>
        <v>1035800</v>
      </c>
      <c r="Y23" s="47">
        <f>Y24+Y25</f>
        <v>1035800</v>
      </c>
      <c r="Z23" s="47">
        <f>Z24+Z25</f>
        <v>1035800</v>
      </c>
    </row>
    <row r="24" spans="1:26" ht="27" customHeight="1" x14ac:dyDescent="0.3">
      <c r="A24" s="15"/>
      <c r="B24" s="19"/>
      <c r="C24" s="26"/>
      <c r="D24" s="28"/>
      <c r="E24" s="25"/>
      <c r="F24" s="28"/>
      <c r="G24" s="28"/>
      <c r="H24" s="28"/>
      <c r="I24" s="25" t="s">
        <v>43</v>
      </c>
      <c r="J24" s="3">
        <v>126</v>
      </c>
      <c r="K24" s="59"/>
      <c r="L24" s="63">
        <v>1</v>
      </c>
      <c r="M24" s="63">
        <v>4</v>
      </c>
      <c r="N24" s="50">
        <v>5710010020</v>
      </c>
      <c r="O24" s="6">
        <v>121</v>
      </c>
      <c r="P24" s="3"/>
      <c r="Q24" s="61"/>
      <c r="R24" s="32"/>
      <c r="S24" s="32"/>
      <c r="T24" s="32"/>
      <c r="U24" s="32"/>
      <c r="V24" s="32"/>
      <c r="W24" s="62"/>
      <c r="X24" s="47">
        <v>794500</v>
      </c>
      <c r="Y24" s="47">
        <v>794500</v>
      </c>
      <c r="Z24" s="47">
        <v>794500</v>
      </c>
    </row>
    <row r="25" spans="1:26" ht="36" customHeight="1" x14ac:dyDescent="0.3">
      <c r="A25" s="15"/>
      <c r="B25" s="19"/>
      <c r="C25" s="26"/>
      <c r="D25" s="28"/>
      <c r="E25" s="25"/>
      <c r="F25" s="28"/>
      <c r="G25" s="28"/>
      <c r="H25" s="28"/>
      <c r="I25" s="25" t="s">
        <v>44</v>
      </c>
      <c r="J25" s="3">
        <v>126</v>
      </c>
      <c r="K25" s="59"/>
      <c r="L25" s="63">
        <v>1</v>
      </c>
      <c r="M25" s="63">
        <v>4</v>
      </c>
      <c r="N25" s="50">
        <v>5710010020</v>
      </c>
      <c r="O25" s="6">
        <v>129</v>
      </c>
      <c r="P25" s="3"/>
      <c r="Q25" s="61"/>
      <c r="R25" s="32"/>
      <c r="S25" s="32"/>
      <c r="T25" s="32"/>
      <c r="U25" s="32"/>
      <c r="V25" s="32"/>
      <c r="W25" s="62"/>
      <c r="X25" s="47">
        <v>241300</v>
      </c>
      <c r="Y25" s="47">
        <v>241300</v>
      </c>
      <c r="Z25" s="47">
        <v>241300</v>
      </c>
    </row>
    <row r="26" spans="1:26" ht="30.75" customHeight="1" x14ac:dyDescent="0.3">
      <c r="A26" s="15"/>
      <c r="B26" s="19"/>
      <c r="C26" s="26"/>
      <c r="D26" s="28"/>
      <c r="E26" s="25"/>
      <c r="F26" s="28"/>
      <c r="G26" s="28"/>
      <c r="H26" s="28"/>
      <c r="I26" s="25" t="s">
        <v>32</v>
      </c>
      <c r="J26" s="3">
        <v>126</v>
      </c>
      <c r="K26" s="59"/>
      <c r="L26" s="63">
        <v>1</v>
      </c>
      <c r="M26" s="63">
        <v>4</v>
      </c>
      <c r="N26" s="50">
        <v>5710010020</v>
      </c>
      <c r="O26" s="6">
        <v>240</v>
      </c>
      <c r="P26" s="3"/>
      <c r="Q26" s="61"/>
      <c r="R26" s="32"/>
      <c r="S26" s="32"/>
      <c r="T26" s="32"/>
      <c r="U26" s="32"/>
      <c r="V26" s="32"/>
      <c r="W26" s="62"/>
      <c r="X26" s="47">
        <f>X27</f>
        <v>517457</v>
      </c>
      <c r="Y26" s="47">
        <f>Y27</f>
        <v>487457</v>
      </c>
      <c r="Z26" s="47">
        <f>Z27</f>
        <v>332457</v>
      </c>
    </row>
    <row r="27" spans="1:26" ht="36" customHeight="1" x14ac:dyDescent="0.3">
      <c r="A27" s="15"/>
      <c r="B27" s="19"/>
      <c r="C27" s="26"/>
      <c r="D27" s="28"/>
      <c r="E27" s="25"/>
      <c r="F27" s="92" t="s">
        <v>37</v>
      </c>
      <c r="G27" s="92"/>
      <c r="H27" s="92"/>
      <c r="I27" s="93"/>
      <c r="J27" s="3">
        <v>126</v>
      </c>
      <c r="K27" s="59">
        <v>104</v>
      </c>
      <c r="L27" s="63">
        <v>1</v>
      </c>
      <c r="M27" s="63">
        <v>4</v>
      </c>
      <c r="N27" s="50">
        <v>5710010020</v>
      </c>
      <c r="O27" s="6">
        <v>244</v>
      </c>
      <c r="P27" s="3"/>
      <c r="Q27" s="61">
        <v>10000</v>
      </c>
      <c r="R27" s="74"/>
      <c r="S27" s="74"/>
      <c r="T27" s="74"/>
      <c r="U27" s="74"/>
      <c r="V27" s="32">
        <v>0</v>
      </c>
      <c r="W27" s="62">
        <v>0</v>
      </c>
      <c r="X27" s="47">
        <v>517457</v>
      </c>
      <c r="Y27" s="47">
        <v>487457</v>
      </c>
      <c r="Z27" s="47">
        <v>332457</v>
      </c>
    </row>
    <row r="28" spans="1:26" ht="23.25" customHeight="1" x14ac:dyDescent="0.3">
      <c r="A28" s="15"/>
      <c r="B28" s="19"/>
      <c r="C28" s="26"/>
      <c r="D28" s="28"/>
      <c r="E28" s="25"/>
      <c r="F28" s="92" t="s">
        <v>1</v>
      </c>
      <c r="G28" s="92"/>
      <c r="H28" s="92"/>
      <c r="I28" s="93"/>
      <c r="J28" s="3">
        <v>126</v>
      </c>
      <c r="K28" s="59">
        <v>104</v>
      </c>
      <c r="L28" s="63">
        <v>1</v>
      </c>
      <c r="M28" s="63">
        <v>4</v>
      </c>
      <c r="N28" s="50">
        <v>5710010020</v>
      </c>
      <c r="O28" s="6" t="s">
        <v>0</v>
      </c>
      <c r="P28" s="3"/>
      <c r="Q28" s="61">
        <v>10000</v>
      </c>
      <c r="R28" s="74"/>
      <c r="S28" s="74"/>
      <c r="T28" s="74"/>
      <c r="U28" s="74"/>
      <c r="V28" s="32">
        <v>0</v>
      </c>
      <c r="W28" s="62">
        <v>0</v>
      </c>
      <c r="X28" s="47">
        <v>20243</v>
      </c>
      <c r="Y28" s="47">
        <v>20243</v>
      </c>
      <c r="Z28" s="47">
        <v>20243</v>
      </c>
    </row>
    <row r="29" spans="1:26" ht="26.25" customHeight="1" x14ac:dyDescent="0.3">
      <c r="A29" s="15"/>
      <c r="B29" s="19"/>
      <c r="C29" s="26"/>
      <c r="D29" s="28"/>
      <c r="E29" s="25"/>
      <c r="F29" s="92" t="s">
        <v>33</v>
      </c>
      <c r="G29" s="92"/>
      <c r="H29" s="92"/>
      <c r="I29" s="93"/>
      <c r="J29" s="3">
        <v>126</v>
      </c>
      <c r="K29" s="59">
        <v>104</v>
      </c>
      <c r="L29" s="63">
        <v>1</v>
      </c>
      <c r="M29" s="63">
        <v>4</v>
      </c>
      <c r="N29" s="50">
        <v>5710010020</v>
      </c>
      <c r="O29" s="6">
        <v>850</v>
      </c>
      <c r="P29" s="3"/>
      <c r="Q29" s="61">
        <v>10000</v>
      </c>
      <c r="R29" s="74"/>
      <c r="S29" s="74"/>
      <c r="T29" s="74"/>
      <c r="U29" s="74"/>
      <c r="V29" s="32">
        <v>0</v>
      </c>
      <c r="W29" s="62">
        <v>0</v>
      </c>
      <c r="X29" s="47">
        <v>1500</v>
      </c>
      <c r="Y29" s="47">
        <v>1500</v>
      </c>
      <c r="Z29" s="47">
        <v>1500</v>
      </c>
    </row>
    <row r="30" spans="1:26" ht="26.25" customHeight="1" x14ac:dyDescent="0.3">
      <c r="A30" s="15"/>
      <c r="B30" s="19"/>
      <c r="C30" s="26"/>
      <c r="D30" s="28"/>
      <c r="E30" s="25"/>
      <c r="F30" s="92" t="s">
        <v>46</v>
      </c>
      <c r="G30" s="92"/>
      <c r="H30" s="92"/>
      <c r="I30" s="93"/>
      <c r="J30" s="3">
        <v>126</v>
      </c>
      <c r="K30" s="59">
        <v>104</v>
      </c>
      <c r="L30" s="63">
        <v>1</v>
      </c>
      <c r="M30" s="63">
        <v>4</v>
      </c>
      <c r="N30" s="50">
        <v>5710010020</v>
      </c>
      <c r="O30" s="6">
        <v>853</v>
      </c>
      <c r="P30" s="3"/>
      <c r="Q30" s="61">
        <v>10000</v>
      </c>
      <c r="R30" s="74"/>
      <c r="S30" s="74"/>
      <c r="T30" s="74"/>
      <c r="U30" s="74"/>
      <c r="V30" s="32">
        <v>0</v>
      </c>
      <c r="W30" s="62">
        <v>0</v>
      </c>
      <c r="X30" s="47">
        <v>1500</v>
      </c>
      <c r="Y30" s="47">
        <v>1500</v>
      </c>
      <c r="Z30" s="47">
        <v>1500</v>
      </c>
    </row>
    <row r="31" spans="1:26" ht="18" customHeight="1" x14ac:dyDescent="0.3">
      <c r="A31" s="83" t="s">
        <v>27</v>
      </c>
      <c r="B31" s="83"/>
      <c r="C31" s="83"/>
      <c r="D31" s="83"/>
      <c r="E31" s="83"/>
      <c r="F31" s="83"/>
      <c r="G31" s="83"/>
      <c r="H31" s="83"/>
      <c r="I31" s="77"/>
      <c r="J31" s="4">
        <v>126</v>
      </c>
      <c r="K31" s="59">
        <v>200</v>
      </c>
      <c r="L31" s="60">
        <v>2</v>
      </c>
      <c r="M31" s="60">
        <v>0</v>
      </c>
      <c r="N31" s="49" t="s">
        <v>34</v>
      </c>
      <c r="O31" s="5">
        <v>0</v>
      </c>
      <c r="P31" s="3"/>
      <c r="Q31" s="61">
        <v>0</v>
      </c>
      <c r="R31" s="80"/>
      <c r="S31" s="80"/>
      <c r="T31" s="80"/>
      <c r="U31" s="80"/>
      <c r="V31" s="32">
        <v>0</v>
      </c>
      <c r="W31" s="62">
        <v>0</v>
      </c>
      <c r="X31" s="57">
        <f t="shared" ref="X31:Z32" si="1">X32</f>
        <v>74200</v>
      </c>
      <c r="Y31" s="57">
        <f t="shared" si="1"/>
        <v>75030</v>
      </c>
      <c r="Z31" s="57">
        <f t="shared" si="1"/>
        <v>77800</v>
      </c>
    </row>
    <row r="32" spans="1:26" ht="24.75" customHeight="1" thickBot="1" x14ac:dyDescent="0.35">
      <c r="A32" s="15"/>
      <c r="B32" s="16"/>
      <c r="C32" s="97" t="s">
        <v>28</v>
      </c>
      <c r="D32" s="97"/>
      <c r="E32" s="97"/>
      <c r="F32" s="97"/>
      <c r="G32" s="97"/>
      <c r="H32" s="97"/>
      <c r="I32" s="98"/>
      <c r="J32" s="4">
        <v>126</v>
      </c>
      <c r="K32" s="59">
        <v>203</v>
      </c>
      <c r="L32" s="60">
        <v>2</v>
      </c>
      <c r="M32" s="60">
        <v>3</v>
      </c>
      <c r="N32" s="49" t="s">
        <v>34</v>
      </c>
      <c r="O32" s="5">
        <v>0</v>
      </c>
      <c r="P32" s="3"/>
      <c r="Q32" s="61">
        <v>0</v>
      </c>
      <c r="R32" s="80"/>
      <c r="S32" s="80"/>
      <c r="T32" s="80"/>
      <c r="U32" s="80"/>
      <c r="V32" s="32">
        <v>0</v>
      </c>
      <c r="W32" s="62">
        <v>0</v>
      </c>
      <c r="X32" s="57">
        <f>X33</f>
        <v>74200</v>
      </c>
      <c r="Y32" s="57">
        <f t="shared" si="1"/>
        <v>75030</v>
      </c>
      <c r="Z32" s="57">
        <f t="shared" si="1"/>
        <v>77800</v>
      </c>
    </row>
    <row r="33" spans="1:26" ht="57.75" customHeight="1" x14ac:dyDescent="0.3">
      <c r="A33" s="88" t="s">
        <v>41</v>
      </c>
      <c r="B33" s="88"/>
      <c r="C33" s="88"/>
      <c r="D33" s="88"/>
      <c r="E33" s="88"/>
      <c r="F33" s="88"/>
      <c r="G33" s="88"/>
      <c r="H33" s="88"/>
      <c r="I33" s="89"/>
      <c r="J33" s="4">
        <v>126</v>
      </c>
      <c r="K33" s="59">
        <v>0</v>
      </c>
      <c r="L33" s="60">
        <v>2</v>
      </c>
      <c r="M33" s="60">
        <v>3</v>
      </c>
      <c r="N33" s="49" t="s">
        <v>67</v>
      </c>
      <c r="O33" s="5">
        <v>0</v>
      </c>
      <c r="P33" s="3"/>
      <c r="Q33" s="61">
        <v>0</v>
      </c>
      <c r="R33" s="80"/>
      <c r="S33" s="80"/>
      <c r="T33" s="80"/>
      <c r="U33" s="80"/>
      <c r="V33" s="32">
        <v>0</v>
      </c>
      <c r="W33" s="62">
        <v>0</v>
      </c>
      <c r="X33" s="46">
        <f>X34</f>
        <v>74200</v>
      </c>
      <c r="Y33" s="46">
        <f>Y34</f>
        <v>75030</v>
      </c>
      <c r="Z33" s="46">
        <f>Z34</f>
        <v>77800</v>
      </c>
    </row>
    <row r="34" spans="1:26" ht="33.75" customHeight="1" x14ac:dyDescent="0.3">
      <c r="A34" s="15"/>
      <c r="B34" s="19"/>
      <c r="C34" s="27"/>
      <c r="D34" s="92" t="s">
        <v>47</v>
      </c>
      <c r="E34" s="92"/>
      <c r="F34" s="92"/>
      <c r="G34" s="92"/>
      <c r="H34" s="92"/>
      <c r="I34" s="93"/>
      <c r="J34" s="3">
        <v>126</v>
      </c>
      <c r="K34" s="59">
        <v>203</v>
      </c>
      <c r="L34" s="63">
        <v>2</v>
      </c>
      <c r="M34" s="63">
        <v>3</v>
      </c>
      <c r="N34" s="50">
        <v>5720000000</v>
      </c>
      <c r="O34" s="6">
        <v>0</v>
      </c>
      <c r="P34" s="3"/>
      <c r="Q34" s="61">
        <v>0</v>
      </c>
      <c r="R34" s="74"/>
      <c r="S34" s="74"/>
      <c r="T34" s="74"/>
      <c r="U34" s="74"/>
      <c r="V34" s="32">
        <v>0</v>
      </c>
      <c r="W34" s="62">
        <v>0</v>
      </c>
      <c r="X34" s="47">
        <f>X35</f>
        <v>74200</v>
      </c>
      <c r="Y34" s="47">
        <f>Y35</f>
        <v>75030</v>
      </c>
      <c r="Z34" s="47">
        <f>Z35</f>
        <v>77800</v>
      </c>
    </row>
    <row r="35" spans="1:26" ht="33" customHeight="1" x14ac:dyDescent="0.3">
      <c r="A35" s="15"/>
      <c r="B35" s="19"/>
      <c r="C35" s="26"/>
      <c r="D35" s="25"/>
      <c r="E35" s="92" t="s">
        <v>48</v>
      </c>
      <c r="F35" s="92"/>
      <c r="G35" s="92"/>
      <c r="H35" s="92"/>
      <c r="I35" s="93"/>
      <c r="J35" s="3">
        <v>126</v>
      </c>
      <c r="K35" s="59">
        <v>203</v>
      </c>
      <c r="L35" s="63">
        <v>2</v>
      </c>
      <c r="M35" s="63">
        <v>3</v>
      </c>
      <c r="N35" s="50">
        <v>5720051180</v>
      </c>
      <c r="O35" s="6">
        <v>0</v>
      </c>
      <c r="P35" s="3"/>
      <c r="Q35" s="61">
        <v>0</v>
      </c>
      <c r="R35" s="74"/>
      <c r="S35" s="74"/>
      <c r="T35" s="74"/>
      <c r="U35" s="74"/>
      <c r="V35" s="32">
        <v>0</v>
      </c>
      <c r="W35" s="62">
        <v>0</v>
      </c>
      <c r="X35" s="47">
        <f>X36+X40</f>
        <v>74200</v>
      </c>
      <c r="Y35" s="47">
        <f>Y36+Y40</f>
        <v>75030</v>
      </c>
      <c r="Z35" s="47">
        <f>Z36+Z40</f>
        <v>77800</v>
      </c>
    </row>
    <row r="36" spans="1:26" ht="22.5" customHeight="1" x14ac:dyDescent="0.3">
      <c r="A36" s="15"/>
      <c r="B36" s="19"/>
      <c r="C36" s="26"/>
      <c r="D36" s="25"/>
      <c r="E36" s="92" t="s">
        <v>49</v>
      </c>
      <c r="F36" s="92"/>
      <c r="G36" s="92"/>
      <c r="H36" s="92"/>
      <c r="I36" s="93"/>
      <c r="J36" s="3">
        <v>126</v>
      </c>
      <c r="K36" s="59">
        <v>203</v>
      </c>
      <c r="L36" s="63">
        <v>2</v>
      </c>
      <c r="M36" s="63">
        <v>3</v>
      </c>
      <c r="N36" s="50">
        <v>5720051180</v>
      </c>
      <c r="O36" s="6">
        <v>120</v>
      </c>
      <c r="P36" s="3"/>
      <c r="Q36" s="61">
        <v>0</v>
      </c>
      <c r="R36" s="74"/>
      <c r="S36" s="74"/>
      <c r="T36" s="74"/>
      <c r="U36" s="74"/>
      <c r="V36" s="32">
        <v>0</v>
      </c>
      <c r="W36" s="62">
        <v>0</v>
      </c>
      <c r="X36" s="47">
        <f>X37+X38</f>
        <v>65100</v>
      </c>
      <c r="Y36" s="47">
        <f>Y37+Y38</f>
        <v>65100</v>
      </c>
      <c r="Z36" s="47">
        <f>Z37+Z38</f>
        <v>67710</v>
      </c>
    </row>
    <row r="37" spans="1:26" ht="22.5" customHeight="1" x14ac:dyDescent="0.3">
      <c r="A37" s="15"/>
      <c r="B37" s="19"/>
      <c r="C37" s="26"/>
      <c r="D37" s="25"/>
      <c r="E37" s="25"/>
      <c r="F37" s="93" t="s">
        <v>43</v>
      </c>
      <c r="G37" s="102"/>
      <c r="H37" s="102"/>
      <c r="I37" s="103"/>
      <c r="J37" s="3">
        <v>126</v>
      </c>
      <c r="K37" s="59"/>
      <c r="L37" s="63">
        <v>2</v>
      </c>
      <c r="M37" s="63">
        <v>3</v>
      </c>
      <c r="N37" s="50">
        <v>5720051180</v>
      </c>
      <c r="O37" s="6">
        <v>121</v>
      </c>
      <c r="P37" s="3"/>
      <c r="Q37" s="61"/>
      <c r="R37" s="32"/>
      <c r="S37" s="32"/>
      <c r="T37" s="32"/>
      <c r="U37" s="32"/>
      <c r="V37" s="32"/>
      <c r="W37" s="62"/>
      <c r="X37" s="47">
        <v>50000</v>
      </c>
      <c r="Y37" s="47">
        <v>50000</v>
      </c>
      <c r="Z37" s="47">
        <v>52000</v>
      </c>
    </row>
    <row r="38" spans="1:26" ht="49.5" customHeight="1" x14ac:dyDescent="0.3">
      <c r="A38" s="15"/>
      <c r="B38" s="19"/>
      <c r="C38" s="26"/>
      <c r="D38" s="28"/>
      <c r="E38" s="25"/>
      <c r="F38" s="92" t="s">
        <v>44</v>
      </c>
      <c r="G38" s="92"/>
      <c r="H38" s="92"/>
      <c r="I38" s="93"/>
      <c r="J38" s="3">
        <v>126</v>
      </c>
      <c r="K38" s="59">
        <v>203</v>
      </c>
      <c r="L38" s="63">
        <v>2</v>
      </c>
      <c r="M38" s="63">
        <v>3</v>
      </c>
      <c r="N38" s="50">
        <v>5720051180</v>
      </c>
      <c r="O38" s="6">
        <v>129</v>
      </c>
      <c r="P38" s="3"/>
      <c r="Q38" s="61">
        <v>10000</v>
      </c>
      <c r="R38" s="74"/>
      <c r="S38" s="74"/>
      <c r="T38" s="74"/>
      <c r="U38" s="74"/>
      <c r="V38" s="32">
        <v>0</v>
      </c>
      <c r="W38" s="62">
        <v>0</v>
      </c>
      <c r="X38" s="47">
        <v>15100</v>
      </c>
      <c r="Y38" s="47">
        <v>15100</v>
      </c>
      <c r="Z38" s="47">
        <v>15710</v>
      </c>
    </row>
    <row r="39" spans="1:26" ht="38.25" customHeight="1" x14ac:dyDescent="0.3">
      <c r="A39" s="15"/>
      <c r="B39" s="19"/>
      <c r="C39" s="26"/>
      <c r="D39" s="28"/>
      <c r="E39" s="25"/>
      <c r="F39" s="92" t="s">
        <v>51</v>
      </c>
      <c r="G39" s="92"/>
      <c r="H39" s="92"/>
      <c r="I39" s="93"/>
      <c r="J39" s="3">
        <v>126</v>
      </c>
      <c r="K39" s="59">
        <v>203</v>
      </c>
      <c r="L39" s="63">
        <v>2</v>
      </c>
      <c r="M39" s="63">
        <v>3</v>
      </c>
      <c r="N39" s="50">
        <v>5720051180</v>
      </c>
      <c r="O39" s="6">
        <v>240</v>
      </c>
      <c r="P39" s="3"/>
      <c r="Q39" s="61">
        <v>10000</v>
      </c>
      <c r="R39" s="74"/>
      <c r="S39" s="74"/>
      <c r="T39" s="74"/>
      <c r="U39" s="74"/>
      <c r="V39" s="32">
        <v>0</v>
      </c>
      <c r="W39" s="62">
        <v>0</v>
      </c>
      <c r="X39" s="47">
        <f>X40</f>
        <v>9100</v>
      </c>
      <c r="Y39" s="47">
        <f>Y40</f>
        <v>9930</v>
      </c>
      <c r="Z39" s="47">
        <f>Z40</f>
        <v>10090</v>
      </c>
    </row>
    <row r="40" spans="1:26" ht="38.25" customHeight="1" x14ac:dyDescent="0.3">
      <c r="A40" s="15"/>
      <c r="B40" s="19"/>
      <c r="C40" s="26"/>
      <c r="D40" s="28"/>
      <c r="E40" s="25"/>
      <c r="F40" s="92" t="s">
        <v>37</v>
      </c>
      <c r="G40" s="92"/>
      <c r="H40" s="92"/>
      <c r="I40" s="93"/>
      <c r="J40" s="3">
        <v>126</v>
      </c>
      <c r="K40" s="59">
        <v>203</v>
      </c>
      <c r="L40" s="63">
        <v>2</v>
      </c>
      <c r="M40" s="63">
        <v>3</v>
      </c>
      <c r="N40" s="50">
        <v>5720051180</v>
      </c>
      <c r="O40" s="6">
        <v>244</v>
      </c>
      <c r="P40" s="3"/>
      <c r="Q40" s="61">
        <v>10000</v>
      </c>
      <c r="R40" s="74"/>
      <c r="S40" s="74"/>
      <c r="T40" s="74"/>
      <c r="U40" s="74"/>
      <c r="V40" s="32">
        <v>0</v>
      </c>
      <c r="W40" s="62">
        <v>0</v>
      </c>
      <c r="X40" s="47">
        <v>9100</v>
      </c>
      <c r="Y40" s="47">
        <v>9930</v>
      </c>
      <c r="Z40" s="47">
        <v>10090</v>
      </c>
    </row>
    <row r="41" spans="1:26" ht="35.25" customHeight="1" x14ac:dyDescent="0.3">
      <c r="A41" s="99" t="s">
        <v>7</v>
      </c>
      <c r="B41" s="100"/>
      <c r="C41" s="100"/>
      <c r="D41" s="100"/>
      <c r="E41" s="100"/>
      <c r="F41" s="100"/>
      <c r="G41" s="100"/>
      <c r="H41" s="100"/>
      <c r="I41" s="101"/>
      <c r="J41" s="4">
        <v>126</v>
      </c>
      <c r="K41" s="59">
        <v>300</v>
      </c>
      <c r="L41" s="60">
        <v>3</v>
      </c>
      <c r="M41" s="60">
        <v>0</v>
      </c>
      <c r="N41" s="49" t="s">
        <v>34</v>
      </c>
      <c r="O41" s="5">
        <v>0</v>
      </c>
      <c r="P41" s="3"/>
      <c r="Q41" s="61">
        <v>0</v>
      </c>
      <c r="R41" s="80"/>
      <c r="S41" s="80"/>
      <c r="T41" s="80"/>
      <c r="U41" s="80"/>
      <c r="V41" s="32">
        <v>0</v>
      </c>
      <c r="W41" s="62">
        <v>0</v>
      </c>
      <c r="X41" s="46">
        <f>X42</f>
        <v>113200</v>
      </c>
      <c r="Y41" s="46">
        <f>Y42</f>
        <v>118200</v>
      </c>
      <c r="Z41" s="46">
        <f>Z42</f>
        <v>123200</v>
      </c>
    </row>
    <row r="42" spans="1:26" ht="18" customHeight="1" thickBot="1" x14ac:dyDescent="0.35">
      <c r="A42" s="15"/>
      <c r="B42" s="16"/>
      <c r="C42" s="90" t="s">
        <v>29</v>
      </c>
      <c r="D42" s="90"/>
      <c r="E42" s="90"/>
      <c r="F42" s="90"/>
      <c r="G42" s="90"/>
      <c r="H42" s="90"/>
      <c r="I42" s="84"/>
      <c r="J42" s="4">
        <v>126</v>
      </c>
      <c r="K42" s="59">
        <v>304</v>
      </c>
      <c r="L42" s="60">
        <v>3</v>
      </c>
      <c r="M42" s="60">
        <v>4</v>
      </c>
      <c r="N42" s="49" t="s">
        <v>34</v>
      </c>
      <c r="O42" s="5">
        <v>0</v>
      </c>
      <c r="P42" s="3"/>
      <c r="Q42" s="61">
        <v>0</v>
      </c>
      <c r="R42" s="80"/>
      <c r="S42" s="80"/>
      <c r="T42" s="80"/>
      <c r="U42" s="80"/>
      <c r="V42" s="32">
        <v>0</v>
      </c>
      <c r="W42" s="62">
        <v>0</v>
      </c>
      <c r="X42" s="46">
        <f>X44+X50</f>
        <v>113200</v>
      </c>
      <c r="Y42" s="46">
        <f>Y44+Y50</f>
        <v>118200</v>
      </c>
      <c r="Z42" s="46">
        <f>Z44+Z50</f>
        <v>123200</v>
      </c>
    </row>
    <row r="43" spans="1:26" ht="57.75" customHeight="1" x14ac:dyDescent="0.3">
      <c r="A43" s="88" t="s">
        <v>41</v>
      </c>
      <c r="B43" s="88"/>
      <c r="C43" s="88"/>
      <c r="D43" s="88"/>
      <c r="E43" s="88"/>
      <c r="F43" s="88"/>
      <c r="G43" s="88"/>
      <c r="H43" s="88"/>
      <c r="I43" s="89"/>
      <c r="J43" s="4">
        <v>126</v>
      </c>
      <c r="K43" s="59">
        <v>0</v>
      </c>
      <c r="L43" s="60">
        <v>3</v>
      </c>
      <c r="M43" s="60">
        <v>4</v>
      </c>
      <c r="N43" s="49" t="s">
        <v>67</v>
      </c>
      <c r="O43" s="5">
        <v>0</v>
      </c>
      <c r="P43" s="3"/>
      <c r="Q43" s="61">
        <v>0</v>
      </c>
      <c r="R43" s="80"/>
      <c r="S43" s="80"/>
      <c r="T43" s="80"/>
      <c r="U43" s="80"/>
      <c r="V43" s="32">
        <v>0</v>
      </c>
      <c r="W43" s="62">
        <v>0</v>
      </c>
      <c r="X43" s="46">
        <f t="shared" ref="X43:Z44" si="2">X44</f>
        <v>3200</v>
      </c>
      <c r="Y43" s="46">
        <f t="shared" si="2"/>
        <v>3200</v>
      </c>
      <c r="Z43" s="46">
        <f t="shared" si="2"/>
        <v>3200</v>
      </c>
    </row>
    <row r="44" spans="1:26" ht="33.75" customHeight="1" x14ac:dyDescent="0.3">
      <c r="A44" s="15"/>
      <c r="B44" s="19"/>
      <c r="C44" s="27"/>
      <c r="D44" s="92" t="s">
        <v>47</v>
      </c>
      <c r="E44" s="92"/>
      <c r="F44" s="92"/>
      <c r="G44" s="92"/>
      <c r="H44" s="92"/>
      <c r="I44" s="93"/>
      <c r="J44" s="3">
        <v>126</v>
      </c>
      <c r="K44" s="59">
        <v>203</v>
      </c>
      <c r="L44" s="63">
        <v>3</v>
      </c>
      <c r="M44" s="63">
        <v>4</v>
      </c>
      <c r="N44" s="50">
        <v>5720000000</v>
      </c>
      <c r="O44" s="6">
        <v>0</v>
      </c>
      <c r="P44" s="3"/>
      <c r="Q44" s="61">
        <v>0</v>
      </c>
      <c r="R44" s="74"/>
      <c r="S44" s="74"/>
      <c r="T44" s="74"/>
      <c r="U44" s="74"/>
      <c r="V44" s="32">
        <v>0</v>
      </c>
      <c r="W44" s="62">
        <v>0</v>
      </c>
      <c r="X44" s="47">
        <f t="shared" si="2"/>
        <v>3200</v>
      </c>
      <c r="Y44" s="47">
        <f t="shared" si="2"/>
        <v>3200</v>
      </c>
      <c r="Z44" s="47">
        <f t="shared" si="2"/>
        <v>3200</v>
      </c>
    </row>
    <row r="45" spans="1:26" ht="73.5" customHeight="1" x14ac:dyDescent="0.3">
      <c r="A45" s="15"/>
      <c r="B45" s="19"/>
      <c r="C45" s="17"/>
      <c r="D45" s="21"/>
      <c r="E45" s="75" t="s">
        <v>50</v>
      </c>
      <c r="F45" s="75"/>
      <c r="G45" s="75"/>
      <c r="H45" s="75"/>
      <c r="I45" s="76"/>
      <c r="J45" s="3">
        <v>126</v>
      </c>
      <c r="K45" s="59">
        <v>304</v>
      </c>
      <c r="L45" s="63">
        <v>3</v>
      </c>
      <c r="M45" s="63">
        <v>4</v>
      </c>
      <c r="N45" s="50">
        <v>5720059302</v>
      </c>
      <c r="O45" s="6">
        <v>0</v>
      </c>
      <c r="P45" s="3"/>
      <c r="Q45" s="61">
        <v>0</v>
      </c>
      <c r="R45" s="74"/>
      <c r="S45" s="74"/>
      <c r="T45" s="74"/>
      <c r="U45" s="74"/>
      <c r="V45" s="32">
        <v>0</v>
      </c>
      <c r="W45" s="62">
        <v>0</v>
      </c>
      <c r="X45" s="47">
        <f t="shared" ref="X45:Z46" si="3">X46</f>
        <v>3200</v>
      </c>
      <c r="Y45" s="47">
        <f t="shared" si="3"/>
        <v>3200</v>
      </c>
      <c r="Z45" s="47">
        <f t="shared" si="3"/>
        <v>3200</v>
      </c>
    </row>
    <row r="46" spans="1:26" ht="39.75" customHeight="1" x14ac:dyDescent="0.3">
      <c r="A46" s="15"/>
      <c r="B46" s="19"/>
      <c r="C46" s="17"/>
      <c r="D46" s="20"/>
      <c r="E46" s="21"/>
      <c r="F46" s="93" t="s">
        <v>51</v>
      </c>
      <c r="G46" s="94"/>
      <c r="H46" s="94"/>
      <c r="I46" s="95"/>
      <c r="J46" s="3">
        <v>126</v>
      </c>
      <c r="K46" s="59">
        <v>304</v>
      </c>
      <c r="L46" s="63">
        <v>3</v>
      </c>
      <c r="M46" s="63">
        <v>4</v>
      </c>
      <c r="N46" s="50">
        <v>5720059302</v>
      </c>
      <c r="O46" s="6">
        <v>240</v>
      </c>
      <c r="P46" s="3"/>
      <c r="Q46" s="61">
        <v>10000</v>
      </c>
      <c r="R46" s="74"/>
      <c r="S46" s="74"/>
      <c r="T46" s="74"/>
      <c r="U46" s="74"/>
      <c r="V46" s="32">
        <v>0</v>
      </c>
      <c r="W46" s="62">
        <v>0</v>
      </c>
      <c r="X46" s="47">
        <f t="shared" si="3"/>
        <v>3200</v>
      </c>
      <c r="Y46" s="47">
        <f t="shared" si="3"/>
        <v>3200</v>
      </c>
      <c r="Z46" s="47">
        <f t="shared" si="3"/>
        <v>3200</v>
      </c>
    </row>
    <row r="47" spans="1:26" ht="33.75" customHeight="1" x14ac:dyDescent="0.3">
      <c r="A47" s="15"/>
      <c r="B47" s="19"/>
      <c r="C47" s="17"/>
      <c r="D47" s="20"/>
      <c r="E47" s="21"/>
      <c r="F47" s="93" t="s">
        <v>37</v>
      </c>
      <c r="G47" s="94"/>
      <c r="H47" s="94"/>
      <c r="I47" s="95"/>
      <c r="J47" s="3">
        <v>126</v>
      </c>
      <c r="K47" s="59">
        <v>304</v>
      </c>
      <c r="L47" s="63">
        <v>3</v>
      </c>
      <c r="M47" s="63">
        <v>4</v>
      </c>
      <c r="N47" s="50">
        <v>5720059302</v>
      </c>
      <c r="O47" s="6">
        <v>244</v>
      </c>
      <c r="P47" s="3"/>
      <c r="Q47" s="61">
        <v>10000</v>
      </c>
      <c r="R47" s="74"/>
      <c r="S47" s="74"/>
      <c r="T47" s="74"/>
      <c r="U47" s="74"/>
      <c r="V47" s="32">
        <v>0</v>
      </c>
      <c r="W47" s="62">
        <v>0</v>
      </c>
      <c r="X47" s="47">
        <v>3200</v>
      </c>
      <c r="Y47" s="47">
        <v>3200</v>
      </c>
      <c r="Z47" s="47">
        <v>3200</v>
      </c>
    </row>
    <row r="48" spans="1:26" ht="22.5" customHeight="1" thickBot="1" x14ac:dyDescent="0.35">
      <c r="A48" s="15"/>
      <c r="B48" s="16"/>
      <c r="C48" s="97" t="s">
        <v>6</v>
      </c>
      <c r="D48" s="97"/>
      <c r="E48" s="97"/>
      <c r="F48" s="97"/>
      <c r="G48" s="97"/>
      <c r="H48" s="97"/>
      <c r="I48" s="98"/>
      <c r="J48" s="4">
        <v>126</v>
      </c>
      <c r="K48" s="59">
        <v>310</v>
      </c>
      <c r="L48" s="60">
        <v>3</v>
      </c>
      <c r="M48" s="60">
        <v>10</v>
      </c>
      <c r="N48" s="49" t="s">
        <v>34</v>
      </c>
      <c r="O48" s="5">
        <v>0</v>
      </c>
      <c r="P48" s="3"/>
      <c r="Q48" s="61">
        <v>0</v>
      </c>
      <c r="R48" s="80"/>
      <c r="S48" s="80"/>
      <c r="T48" s="80"/>
      <c r="U48" s="80"/>
      <c r="V48" s="32">
        <v>0</v>
      </c>
      <c r="W48" s="62">
        <v>0</v>
      </c>
      <c r="X48" s="46">
        <f t="shared" ref="X48:Z52" si="4">X49</f>
        <v>110000</v>
      </c>
      <c r="Y48" s="46">
        <f t="shared" si="4"/>
        <v>115000</v>
      </c>
      <c r="Z48" s="46">
        <f t="shared" si="4"/>
        <v>120000</v>
      </c>
    </row>
    <row r="49" spans="1:26" ht="57.75" customHeight="1" x14ac:dyDescent="0.3">
      <c r="A49" s="88" t="s">
        <v>41</v>
      </c>
      <c r="B49" s="88"/>
      <c r="C49" s="88"/>
      <c r="D49" s="88"/>
      <c r="E49" s="88"/>
      <c r="F49" s="88"/>
      <c r="G49" s="88"/>
      <c r="H49" s="88"/>
      <c r="I49" s="89"/>
      <c r="J49" s="4">
        <v>126</v>
      </c>
      <c r="K49" s="59">
        <v>0</v>
      </c>
      <c r="L49" s="60">
        <v>3</v>
      </c>
      <c r="M49" s="60">
        <v>10</v>
      </c>
      <c r="N49" s="49" t="s">
        <v>67</v>
      </c>
      <c r="O49" s="5">
        <v>0</v>
      </c>
      <c r="P49" s="3"/>
      <c r="Q49" s="61">
        <v>0</v>
      </c>
      <c r="R49" s="80"/>
      <c r="S49" s="80"/>
      <c r="T49" s="80"/>
      <c r="U49" s="80"/>
      <c r="V49" s="32">
        <v>0</v>
      </c>
      <c r="W49" s="62">
        <v>0</v>
      </c>
      <c r="X49" s="46">
        <f>X50</f>
        <v>110000</v>
      </c>
      <c r="Y49" s="46">
        <f t="shared" si="4"/>
        <v>115000</v>
      </c>
      <c r="Z49" s="46">
        <f t="shared" si="4"/>
        <v>120000</v>
      </c>
    </row>
    <row r="50" spans="1:26" ht="36" customHeight="1" x14ac:dyDescent="0.3">
      <c r="A50" s="15"/>
      <c r="B50" s="19"/>
      <c r="C50" s="27"/>
      <c r="D50" s="92" t="s">
        <v>52</v>
      </c>
      <c r="E50" s="92"/>
      <c r="F50" s="92"/>
      <c r="G50" s="92"/>
      <c r="H50" s="92"/>
      <c r="I50" s="93"/>
      <c r="J50" s="3">
        <v>126</v>
      </c>
      <c r="K50" s="59">
        <v>310</v>
      </c>
      <c r="L50" s="63">
        <v>3</v>
      </c>
      <c r="M50" s="63">
        <v>10</v>
      </c>
      <c r="N50" s="50">
        <v>5730000000</v>
      </c>
      <c r="O50" s="6">
        <v>0</v>
      </c>
      <c r="P50" s="3"/>
      <c r="Q50" s="61">
        <v>0</v>
      </c>
      <c r="R50" s="74"/>
      <c r="S50" s="74"/>
      <c r="T50" s="74"/>
      <c r="U50" s="74"/>
      <c r="V50" s="32">
        <v>0</v>
      </c>
      <c r="W50" s="62">
        <v>0</v>
      </c>
      <c r="X50" s="47">
        <f t="shared" si="4"/>
        <v>110000</v>
      </c>
      <c r="Y50" s="47">
        <f t="shared" si="4"/>
        <v>115000</v>
      </c>
      <c r="Z50" s="47">
        <f t="shared" si="4"/>
        <v>120000</v>
      </c>
    </row>
    <row r="51" spans="1:26" ht="36" customHeight="1" x14ac:dyDescent="0.3">
      <c r="A51" s="15"/>
      <c r="B51" s="19"/>
      <c r="C51" s="26"/>
      <c r="D51" s="25"/>
      <c r="E51" s="92" t="s">
        <v>53</v>
      </c>
      <c r="F51" s="92"/>
      <c r="G51" s="92"/>
      <c r="H51" s="92"/>
      <c r="I51" s="93"/>
      <c r="J51" s="3">
        <v>126</v>
      </c>
      <c r="K51" s="59">
        <v>310</v>
      </c>
      <c r="L51" s="63">
        <v>3</v>
      </c>
      <c r="M51" s="63">
        <v>10</v>
      </c>
      <c r="N51" s="50">
        <v>5730095020</v>
      </c>
      <c r="O51" s="6">
        <v>0</v>
      </c>
      <c r="P51" s="3"/>
      <c r="Q51" s="61">
        <v>0</v>
      </c>
      <c r="R51" s="74"/>
      <c r="S51" s="74"/>
      <c r="T51" s="74"/>
      <c r="U51" s="74"/>
      <c r="V51" s="32">
        <v>0</v>
      </c>
      <c r="W51" s="62">
        <v>0</v>
      </c>
      <c r="X51" s="47">
        <f t="shared" si="4"/>
        <v>110000</v>
      </c>
      <c r="Y51" s="47">
        <f t="shared" si="4"/>
        <v>115000</v>
      </c>
      <c r="Z51" s="47">
        <f t="shared" si="4"/>
        <v>120000</v>
      </c>
    </row>
    <row r="52" spans="1:26" ht="33" customHeight="1" x14ac:dyDescent="0.3">
      <c r="A52" s="15"/>
      <c r="B52" s="19"/>
      <c r="C52" s="26"/>
      <c r="D52" s="28"/>
      <c r="E52" s="25"/>
      <c r="F52" s="92" t="s">
        <v>51</v>
      </c>
      <c r="G52" s="92"/>
      <c r="H52" s="92"/>
      <c r="I52" s="93"/>
      <c r="J52" s="3">
        <v>126</v>
      </c>
      <c r="K52" s="59">
        <v>310</v>
      </c>
      <c r="L52" s="63">
        <v>3</v>
      </c>
      <c r="M52" s="63">
        <v>10</v>
      </c>
      <c r="N52" s="50">
        <v>5730095020</v>
      </c>
      <c r="O52" s="6">
        <v>240</v>
      </c>
      <c r="P52" s="3"/>
      <c r="Q52" s="61">
        <v>10000</v>
      </c>
      <c r="R52" s="74"/>
      <c r="S52" s="74"/>
      <c r="T52" s="74"/>
      <c r="U52" s="74"/>
      <c r="V52" s="32">
        <v>0</v>
      </c>
      <c r="W52" s="62">
        <v>0</v>
      </c>
      <c r="X52" s="47">
        <f t="shared" si="4"/>
        <v>110000</v>
      </c>
      <c r="Y52" s="47">
        <f t="shared" si="4"/>
        <v>115000</v>
      </c>
      <c r="Z52" s="47">
        <f t="shared" si="4"/>
        <v>120000</v>
      </c>
    </row>
    <row r="53" spans="1:26" ht="33" customHeight="1" x14ac:dyDescent="0.3">
      <c r="A53" s="15"/>
      <c r="B53" s="19"/>
      <c r="C53" s="26"/>
      <c r="D53" s="28"/>
      <c r="E53" s="25"/>
      <c r="F53" s="92" t="s">
        <v>37</v>
      </c>
      <c r="G53" s="92"/>
      <c r="H53" s="92"/>
      <c r="I53" s="93"/>
      <c r="J53" s="3">
        <v>126</v>
      </c>
      <c r="K53" s="59">
        <v>310</v>
      </c>
      <c r="L53" s="63">
        <v>3</v>
      </c>
      <c r="M53" s="63">
        <v>10</v>
      </c>
      <c r="N53" s="50">
        <v>5730095020</v>
      </c>
      <c r="O53" s="6">
        <v>244</v>
      </c>
      <c r="P53" s="3"/>
      <c r="Q53" s="61">
        <v>10000</v>
      </c>
      <c r="R53" s="74"/>
      <c r="S53" s="74"/>
      <c r="T53" s="74"/>
      <c r="U53" s="74"/>
      <c r="V53" s="32">
        <v>0</v>
      </c>
      <c r="W53" s="62">
        <v>0</v>
      </c>
      <c r="X53" s="47">
        <v>110000</v>
      </c>
      <c r="Y53" s="47">
        <v>115000</v>
      </c>
      <c r="Z53" s="47">
        <v>120000</v>
      </c>
    </row>
    <row r="54" spans="1:26" ht="18" customHeight="1" x14ac:dyDescent="0.3">
      <c r="A54" s="15"/>
      <c r="B54" s="16"/>
      <c r="C54" s="68" t="s">
        <v>66</v>
      </c>
      <c r="D54" s="69"/>
      <c r="E54" s="69"/>
      <c r="F54" s="69"/>
      <c r="G54" s="69"/>
      <c r="H54" s="69"/>
      <c r="I54" s="70"/>
      <c r="J54" s="4">
        <v>126</v>
      </c>
      <c r="K54" s="59">
        <v>409</v>
      </c>
      <c r="L54" s="60">
        <v>4</v>
      </c>
      <c r="M54" s="60">
        <v>0</v>
      </c>
      <c r="N54" s="49" t="s">
        <v>34</v>
      </c>
      <c r="O54" s="5">
        <v>0</v>
      </c>
      <c r="P54" s="3"/>
      <c r="Q54" s="61">
        <v>0</v>
      </c>
      <c r="R54" s="80"/>
      <c r="S54" s="80"/>
      <c r="T54" s="80"/>
      <c r="U54" s="80"/>
      <c r="V54" s="32">
        <v>0</v>
      </c>
      <c r="W54" s="62">
        <v>0</v>
      </c>
      <c r="X54" s="46">
        <f t="shared" ref="X54:Z56" si="5">X55</f>
        <v>829900</v>
      </c>
      <c r="Y54" s="46">
        <f t="shared" si="5"/>
        <v>936200</v>
      </c>
      <c r="Z54" s="46">
        <f t="shared" si="5"/>
        <v>966400</v>
      </c>
    </row>
    <row r="55" spans="1:26" ht="18" customHeight="1" thickBot="1" x14ac:dyDescent="0.35">
      <c r="A55" s="15"/>
      <c r="B55" s="16"/>
      <c r="C55" s="96" t="s">
        <v>5</v>
      </c>
      <c r="D55" s="69"/>
      <c r="E55" s="69"/>
      <c r="F55" s="69"/>
      <c r="G55" s="69"/>
      <c r="H55" s="69"/>
      <c r="I55" s="70"/>
      <c r="J55" s="4">
        <v>126</v>
      </c>
      <c r="K55" s="59">
        <v>409</v>
      </c>
      <c r="L55" s="60">
        <v>4</v>
      </c>
      <c r="M55" s="60">
        <v>9</v>
      </c>
      <c r="N55" s="49" t="s">
        <v>34</v>
      </c>
      <c r="O55" s="5">
        <v>0</v>
      </c>
      <c r="P55" s="3"/>
      <c r="Q55" s="61">
        <v>0</v>
      </c>
      <c r="R55" s="80"/>
      <c r="S55" s="80"/>
      <c r="T55" s="80"/>
      <c r="U55" s="80"/>
      <c r="V55" s="32">
        <v>0</v>
      </c>
      <c r="W55" s="62">
        <v>0</v>
      </c>
      <c r="X55" s="46">
        <f t="shared" si="5"/>
        <v>829900</v>
      </c>
      <c r="Y55" s="46">
        <f t="shared" si="5"/>
        <v>936200</v>
      </c>
      <c r="Z55" s="46">
        <f t="shared" si="5"/>
        <v>966400</v>
      </c>
    </row>
    <row r="56" spans="1:26" ht="57.75" customHeight="1" x14ac:dyDescent="0.3">
      <c r="A56" s="88" t="s">
        <v>41</v>
      </c>
      <c r="B56" s="88"/>
      <c r="C56" s="88"/>
      <c r="D56" s="88"/>
      <c r="E56" s="88"/>
      <c r="F56" s="88"/>
      <c r="G56" s="88"/>
      <c r="H56" s="88"/>
      <c r="I56" s="89"/>
      <c r="J56" s="4">
        <v>126</v>
      </c>
      <c r="K56" s="59">
        <v>0</v>
      </c>
      <c r="L56" s="60">
        <v>4</v>
      </c>
      <c r="M56" s="60">
        <v>9</v>
      </c>
      <c r="N56" s="49" t="s">
        <v>67</v>
      </c>
      <c r="O56" s="5">
        <v>0</v>
      </c>
      <c r="P56" s="3"/>
      <c r="Q56" s="61">
        <v>0</v>
      </c>
      <c r="R56" s="80"/>
      <c r="S56" s="80"/>
      <c r="T56" s="80"/>
      <c r="U56" s="80"/>
      <c r="V56" s="32">
        <v>0</v>
      </c>
      <c r="W56" s="62">
        <v>0</v>
      </c>
      <c r="X56" s="46">
        <f t="shared" si="5"/>
        <v>829900</v>
      </c>
      <c r="Y56" s="46">
        <f t="shared" si="5"/>
        <v>936200</v>
      </c>
      <c r="Z56" s="46">
        <f t="shared" si="5"/>
        <v>966400</v>
      </c>
    </row>
    <row r="57" spans="1:26" ht="36.75" customHeight="1" x14ac:dyDescent="0.3">
      <c r="A57" s="15"/>
      <c r="B57" s="19"/>
      <c r="C57" s="18"/>
      <c r="D57" s="93" t="s">
        <v>54</v>
      </c>
      <c r="E57" s="94"/>
      <c r="F57" s="94"/>
      <c r="G57" s="94"/>
      <c r="H57" s="94"/>
      <c r="I57" s="95"/>
      <c r="J57" s="3">
        <v>126</v>
      </c>
      <c r="K57" s="59">
        <v>409</v>
      </c>
      <c r="L57" s="63">
        <v>4</v>
      </c>
      <c r="M57" s="63">
        <v>9</v>
      </c>
      <c r="N57" s="50">
        <v>5740000000</v>
      </c>
      <c r="O57" s="6">
        <v>0</v>
      </c>
      <c r="P57" s="3"/>
      <c r="Q57" s="61">
        <v>0</v>
      </c>
      <c r="R57" s="74"/>
      <c r="S57" s="74"/>
      <c r="T57" s="74"/>
      <c r="U57" s="74"/>
      <c r="V57" s="32">
        <v>0</v>
      </c>
      <c r="W57" s="62">
        <v>0</v>
      </c>
      <c r="X57" s="47">
        <f t="shared" ref="X57:Z59" si="6">X58</f>
        <v>829900</v>
      </c>
      <c r="Y57" s="47">
        <f t="shared" si="6"/>
        <v>936200</v>
      </c>
      <c r="Z57" s="47">
        <f t="shared" si="6"/>
        <v>966400</v>
      </c>
    </row>
    <row r="58" spans="1:26" ht="34.5" customHeight="1" x14ac:dyDescent="0.3">
      <c r="A58" s="15"/>
      <c r="B58" s="19"/>
      <c r="C58" s="17"/>
      <c r="D58" s="25"/>
      <c r="E58" s="92" t="s">
        <v>55</v>
      </c>
      <c r="F58" s="92"/>
      <c r="G58" s="92"/>
      <c r="H58" s="92"/>
      <c r="I58" s="93"/>
      <c r="J58" s="3">
        <v>126</v>
      </c>
      <c r="K58" s="59">
        <v>409</v>
      </c>
      <c r="L58" s="63">
        <v>4</v>
      </c>
      <c r="M58" s="63">
        <v>9</v>
      </c>
      <c r="N58" s="50">
        <v>5740095280</v>
      </c>
      <c r="O58" s="6">
        <v>0</v>
      </c>
      <c r="P58" s="3"/>
      <c r="Q58" s="61">
        <v>0</v>
      </c>
      <c r="R58" s="74"/>
      <c r="S58" s="74"/>
      <c r="T58" s="74"/>
      <c r="U58" s="74"/>
      <c r="V58" s="32">
        <v>0</v>
      </c>
      <c r="W58" s="62">
        <v>0</v>
      </c>
      <c r="X58" s="47">
        <f t="shared" si="6"/>
        <v>829900</v>
      </c>
      <c r="Y58" s="47">
        <f t="shared" si="6"/>
        <v>936200</v>
      </c>
      <c r="Z58" s="47">
        <f t="shared" si="6"/>
        <v>966400</v>
      </c>
    </row>
    <row r="59" spans="1:26" ht="33.75" customHeight="1" x14ac:dyDescent="0.3">
      <c r="A59" s="15"/>
      <c r="B59" s="19"/>
      <c r="C59" s="17"/>
      <c r="D59" s="28"/>
      <c r="E59" s="25"/>
      <c r="F59" s="92" t="s">
        <v>32</v>
      </c>
      <c r="G59" s="92"/>
      <c r="H59" s="92"/>
      <c r="I59" s="93"/>
      <c r="J59" s="3">
        <v>126</v>
      </c>
      <c r="K59" s="59">
        <v>409</v>
      </c>
      <c r="L59" s="63">
        <v>4</v>
      </c>
      <c r="M59" s="63">
        <v>9</v>
      </c>
      <c r="N59" s="50">
        <v>5740095280</v>
      </c>
      <c r="O59" s="6">
        <v>240</v>
      </c>
      <c r="P59" s="3"/>
      <c r="Q59" s="61">
        <v>10000</v>
      </c>
      <c r="R59" s="74"/>
      <c r="S59" s="74"/>
      <c r="T59" s="74"/>
      <c r="U59" s="74"/>
      <c r="V59" s="32">
        <v>0</v>
      </c>
      <c r="W59" s="62">
        <v>0</v>
      </c>
      <c r="X59" s="47">
        <f t="shared" si="6"/>
        <v>829900</v>
      </c>
      <c r="Y59" s="47">
        <f t="shared" si="6"/>
        <v>936200</v>
      </c>
      <c r="Z59" s="47">
        <f t="shared" si="6"/>
        <v>966400</v>
      </c>
    </row>
    <row r="60" spans="1:26" ht="33.75" customHeight="1" x14ac:dyDescent="0.3">
      <c r="A60" s="15"/>
      <c r="B60" s="19"/>
      <c r="C60" s="17"/>
      <c r="D60" s="28"/>
      <c r="E60" s="25"/>
      <c r="F60" s="92" t="s">
        <v>37</v>
      </c>
      <c r="G60" s="92"/>
      <c r="H60" s="92"/>
      <c r="I60" s="93"/>
      <c r="J60" s="3">
        <v>126</v>
      </c>
      <c r="K60" s="59">
        <v>409</v>
      </c>
      <c r="L60" s="63">
        <v>4</v>
      </c>
      <c r="M60" s="63">
        <v>9</v>
      </c>
      <c r="N60" s="50">
        <v>5740095280</v>
      </c>
      <c r="O60" s="6">
        <v>244</v>
      </c>
      <c r="P60" s="3"/>
      <c r="Q60" s="61">
        <v>10000</v>
      </c>
      <c r="R60" s="74"/>
      <c r="S60" s="74"/>
      <c r="T60" s="74"/>
      <c r="U60" s="74"/>
      <c r="V60" s="32">
        <v>0</v>
      </c>
      <c r="W60" s="62">
        <v>0</v>
      </c>
      <c r="X60" s="47">
        <v>829900</v>
      </c>
      <c r="Y60" s="47">
        <v>936200</v>
      </c>
      <c r="Z60" s="47">
        <v>966400</v>
      </c>
    </row>
    <row r="61" spans="1:26" ht="23.25" customHeight="1" x14ac:dyDescent="0.3">
      <c r="A61" s="77" t="s">
        <v>4</v>
      </c>
      <c r="B61" s="78"/>
      <c r="C61" s="78"/>
      <c r="D61" s="78"/>
      <c r="E61" s="78"/>
      <c r="F61" s="78"/>
      <c r="G61" s="78"/>
      <c r="H61" s="78"/>
      <c r="I61" s="79"/>
      <c r="J61" s="4">
        <v>126</v>
      </c>
      <c r="K61" s="59">
        <v>500</v>
      </c>
      <c r="L61" s="60">
        <v>5</v>
      </c>
      <c r="M61" s="60">
        <v>0</v>
      </c>
      <c r="N61" s="49" t="s">
        <v>34</v>
      </c>
      <c r="O61" s="5">
        <v>0</v>
      </c>
      <c r="P61" s="3"/>
      <c r="Q61" s="61">
        <v>0</v>
      </c>
      <c r="R61" s="80"/>
      <c r="S61" s="80"/>
      <c r="T61" s="80"/>
      <c r="U61" s="80"/>
      <c r="V61" s="32">
        <v>0</v>
      </c>
      <c r="W61" s="62">
        <v>0</v>
      </c>
      <c r="X61" s="46">
        <f t="shared" ref="X61:Z63" si="7">X62</f>
        <v>177000</v>
      </c>
      <c r="Y61" s="46">
        <f t="shared" si="7"/>
        <v>191300</v>
      </c>
      <c r="Z61" s="46">
        <f t="shared" si="7"/>
        <v>150000</v>
      </c>
    </row>
    <row r="62" spans="1:26" ht="18" customHeight="1" thickBot="1" x14ac:dyDescent="0.35">
      <c r="A62" s="15"/>
      <c r="B62" s="16"/>
      <c r="C62" s="90" t="s">
        <v>3</v>
      </c>
      <c r="D62" s="90"/>
      <c r="E62" s="90"/>
      <c r="F62" s="90"/>
      <c r="G62" s="90"/>
      <c r="H62" s="90"/>
      <c r="I62" s="84"/>
      <c r="J62" s="4">
        <v>126</v>
      </c>
      <c r="K62" s="59">
        <v>503</v>
      </c>
      <c r="L62" s="60">
        <v>5</v>
      </c>
      <c r="M62" s="60">
        <v>3</v>
      </c>
      <c r="N62" s="49" t="s">
        <v>34</v>
      </c>
      <c r="O62" s="5">
        <v>0</v>
      </c>
      <c r="P62" s="3"/>
      <c r="Q62" s="61">
        <v>0</v>
      </c>
      <c r="R62" s="80"/>
      <c r="S62" s="80"/>
      <c r="T62" s="80"/>
      <c r="U62" s="80"/>
      <c r="V62" s="32">
        <v>0</v>
      </c>
      <c r="W62" s="62">
        <v>0</v>
      </c>
      <c r="X62" s="46">
        <f t="shared" si="7"/>
        <v>177000</v>
      </c>
      <c r="Y62" s="46">
        <f t="shared" si="7"/>
        <v>191300</v>
      </c>
      <c r="Z62" s="46">
        <f t="shared" si="7"/>
        <v>150000</v>
      </c>
    </row>
    <row r="63" spans="1:26" ht="57.75" customHeight="1" x14ac:dyDescent="0.3">
      <c r="A63" s="88" t="s">
        <v>41</v>
      </c>
      <c r="B63" s="88"/>
      <c r="C63" s="88"/>
      <c r="D63" s="88"/>
      <c r="E63" s="88"/>
      <c r="F63" s="88"/>
      <c r="G63" s="88"/>
      <c r="H63" s="88"/>
      <c r="I63" s="89"/>
      <c r="J63" s="4">
        <v>126</v>
      </c>
      <c r="K63" s="59">
        <v>0</v>
      </c>
      <c r="L63" s="60">
        <v>5</v>
      </c>
      <c r="M63" s="60">
        <v>3</v>
      </c>
      <c r="N63" s="49" t="s">
        <v>67</v>
      </c>
      <c r="O63" s="5">
        <v>0</v>
      </c>
      <c r="P63" s="3"/>
      <c r="Q63" s="61">
        <v>0</v>
      </c>
      <c r="R63" s="80"/>
      <c r="S63" s="80"/>
      <c r="T63" s="80"/>
      <c r="U63" s="80"/>
      <c r="V63" s="32">
        <v>0</v>
      </c>
      <c r="W63" s="62">
        <v>0</v>
      </c>
      <c r="X63" s="46">
        <f t="shared" si="7"/>
        <v>177000</v>
      </c>
      <c r="Y63" s="46">
        <f t="shared" si="7"/>
        <v>191300</v>
      </c>
      <c r="Z63" s="46">
        <f t="shared" si="7"/>
        <v>150000</v>
      </c>
    </row>
    <row r="64" spans="1:26" ht="32.25" customHeight="1" x14ac:dyDescent="0.3">
      <c r="A64" s="15"/>
      <c r="B64" s="19"/>
      <c r="C64" s="18"/>
      <c r="D64" s="75" t="s">
        <v>56</v>
      </c>
      <c r="E64" s="75"/>
      <c r="F64" s="75"/>
      <c r="G64" s="75"/>
      <c r="H64" s="75"/>
      <c r="I64" s="76"/>
      <c r="J64" s="3">
        <v>126</v>
      </c>
      <c r="K64" s="59">
        <v>503</v>
      </c>
      <c r="L64" s="63">
        <v>5</v>
      </c>
      <c r="M64" s="63">
        <v>3</v>
      </c>
      <c r="N64" s="50">
        <v>5750000000</v>
      </c>
      <c r="O64" s="6">
        <v>0</v>
      </c>
      <c r="P64" s="3"/>
      <c r="Q64" s="61">
        <v>0</v>
      </c>
      <c r="R64" s="74"/>
      <c r="S64" s="74"/>
      <c r="T64" s="74"/>
      <c r="U64" s="74"/>
      <c r="V64" s="32">
        <v>0</v>
      </c>
      <c r="W64" s="62">
        <v>0</v>
      </c>
      <c r="X64" s="47">
        <f t="shared" ref="X64:Z65" si="8">X65</f>
        <v>177000</v>
      </c>
      <c r="Y64" s="47">
        <f t="shared" si="8"/>
        <v>191300</v>
      </c>
      <c r="Z64" s="47">
        <f t="shared" si="8"/>
        <v>150000</v>
      </c>
    </row>
    <row r="65" spans="1:26" ht="34.5" customHeight="1" x14ac:dyDescent="0.3">
      <c r="A65" s="15"/>
      <c r="B65" s="19"/>
      <c r="C65" s="17"/>
      <c r="D65" s="21"/>
      <c r="E65" s="75" t="s">
        <v>57</v>
      </c>
      <c r="F65" s="75"/>
      <c r="G65" s="75"/>
      <c r="H65" s="75"/>
      <c r="I65" s="76"/>
      <c r="J65" s="3">
        <v>126</v>
      </c>
      <c r="K65" s="59">
        <v>503</v>
      </c>
      <c r="L65" s="63">
        <v>5</v>
      </c>
      <c r="M65" s="63">
        <v>3</v>
      </c>
      <c r="N65" s="50">
        <v>5750095310</v>
      </c>
      <c r="O65" s="6">
        <v>0</v>
      </c>
      <c r="P65" s="3"/>
      <c r="Q65" s="61">
        <v>0</v>
      </c>
      <c r="R65" s="74"/>
      <c r="S65" s="74"/>
      <c r="T65" s="74"/>
      <c r="U65" s="74"/>
      <c r="V65" s="32">
        <v>0</v>
      </c>
      <c r="W65" s="62">
        <v>0</v>
      </c>
      <c r="X65" s="47">
        <f>X66</f>
        <v>177000</v>
      </c>
      <c r="Y65" s="47">
        <f t="shared" si="8"/>
        <v>191300</v>
      </c>
      <c r="Z65" s="47">
        <f t="shared" si="8"/>
        <v>150000</v>
      </c>
    </row>
    <row r="66" spans="1:26" ht="33.75" customHeight="1" x14ac:dyDescent="0.3">
      <c r="A66" s="15"/>
      <c r="B66" s="19"/>
      <c r="C66" s="17"/>
      <c r="D66" s="20"/>
      <c r="E66" s="21"/>
      <c r="F66" s="75" t="s">
        <v>32</v>
      </c>
      <c r="G66" s="75"/>
      <c r="H66" s="75"/>
      <c r="I66" s="76"/>
      <c r="J66" s="3">
        <v>126</v>
      </c>
      <c r="K66" s="59">
        <v>503</v>
      </c>
      <c r="L66" s="63">
        <v>5</v>
      </c>
      <c r="M66" s="63">
        <v>3</v>
      </c>
      <c r="N66" s="50">
        <v>5750095310</v>
      </c>
      <c r="O66" s="6">
        <v>240</v>
      </c>
      <c r="P66" s="3"/>
      <c r="Q66" s="61">
        <v>10000</v>
      </c>
      <c r="R66" s="74"/>
      <c r="S66" s="74"/>
      <c r="T66" s="74"/>
      <c r="U66" s="74"/>
      <c r="V66" s="32">
        <v>0</v>
      </c>
      <c r="W66" s="62">
        <v>0</v>
      </c>
      <c r="X66" s="47">
        <f>X67</f>
        <v>177000</v>
      </c>
      <c r="Y66" s="47">
        <f>Y67</f>
        <v>191300</v>
      </c>
      <c r="Z66" s="47">
        <f>Z67</f>
        <v>150000</v>
      </c>
    </row>
    <row r="67" spans="1:26" ht="33.75" customHeight="1" x14ac:dyDescent="0.3">
      <c r="A67" s="15"/>
      <c r="B67" s="19"/>
      <c r="C67" s="17"/>
      <c r="D67" s="20"/>
      <c r="E67" s="21"/>
      <c r="F67" s="75" t="s">
        <v>37</v>
      </c>
      <c r="G67" s="75"/>
      <c r="H67" s="75"/>
      <c r="I67" s="76"/>
      <c r="J67" s="3">
        <v>126</v>
      </c>
      <c r="K67" s="59">
        <v>503</v>
      </c>
      <c r="L67" s="63">
        <v>5</v>
      </c>
      <c r="M67" s="63">
        <v>3</v>
      </c>
      <c r="N67" s="50">
        <v>5750095310</v>
      </c>
      <c r="O67" s="6">
        <v>244</v>
      </c>
      <c r="P67" s="3"/>
      <c r="Q67" s="61">
        <v>10000</v>
      </c>
      <c r="R67" s="74"/>
      <c r="S67" s="74"/>
      <c r="T67" s="74"/>
      <c r="U67" s="74"/>
      <c r="V67" s="32">
        <v>0</v>
      </c>
      <c r="W67" s="62">
        <v>0</v>
      </c>
      <c r="X67" s="47">
        <v>177000</v>
      </c>
      <c r="Y67" s="47">
        <v>191300</v>
      </c>
      <c r="Z67" s="47">
        <v>150000</v>
      </c>
    </row>
    <row r="68" spans="1:26" ht="22.5" customHeight="1" x14ac:dyDescent="0.3">
      <c r="A68" s="83" t="s">
        <v>69</v>
      </c>
      <c r="B68" s="83"/>
      <c r="C68" s="83"/>
      <c r="D68" s="83"/>
      <c r="E68" s="83"/>
      <c r="F68" s="83"/>
      <c r="G68" s="83"/>
      <c r="H68" s="83"/>
      <c r="I68" s="77"/>
      <c r="J68" s="4">
        <v>126</v>
      </c>
      <c r="K68" s="59">
        <v>800</v>
      </c>
      <c r="L68" s="60">
        <v>8</v>
      </c>
      <c r="M68" s="60">
        <v>0</v>
      </c>
      <c r="N68" s="49" t="s">
        <v>34</v>
      </c>
      <c r="O68" s="5">
        <v>0</v>
      </c>
      <c r="P68" s="3"/>
      <c r="Q68" s="61">
        <v>0</v>
      </c>
      <c r="R68" s="80"/>
      <c r="S68" s="80"/>
      <c r="T68" s="80"/>
      <c r="U68" s="80"/>
      <c r="V68" s="32">
        <v>0</v>
      </c>
      <c r="W68" s="62">
        <v>0</v>
      </c>
      <c r="X68" s="46">
        <f t="shared" ref="X68:Z70" si="9">X69</f>
        <v>1655200</v>
      </c>
      <c r="Y68" s="46">
        <f t="shared" si="9"/>
        <v>1655200</v>
      </c>
      <c r="Z68" s="46">
        <f t="shared" si="9"/>
        <v>1655200</v>
      </c>
    </row>
    <row r="69" spans="1:26" ht="18" customHeight="1" thickBot="1" x14ac:dyDescent="0.35">
      <c r="A69" s="15"/>
      <c r="B69" s="16"/>
      <c r="C69" s="90" t="s">
        <v>2</v>
      </c>
      <c r="D69" s="90"/>
      <c r="E69" s="90"/>
      <c r="F69" s="90"/>
      <c r="G69" s="90"/>
      <c r="H69" s="90"/>
      <c r="I69" s="84"/>
      <c r="J69" s="4">
        <v>126</v>
      </c>
      <c r="K69" s="59">
        <v>801</v>
      </c>
      <c r="L69" s="60">
        <v>8</v>
      </c>
      <c r="M69" s="60">
        <v>1</v>
      </c>
      <c r="N69" s="49" t="s">
        <v>34</v>
      </c>
      <c r="O69" s="5">
        <v>0</v>
      </c>
      <c r="P69" s="3"/>
      <c r="Q69" s="61">
        <v>0</v>
      </c>
      <c r="R69" s="80"/>
      <c r="S69" s="80"/>
      <c r="T69" s="80"/>
      <c r="U69" s="80"/>
      <c r="V69" s="32">
        <v>0</v>
      </c>
      <c r="W69" s="62">
        <v>0</v>
      </c>
      <c r="X69" s="46">
        <f>X70</f>
        <v>1655200</v>
      </c>
      <c r="Y69" s="46">
        <f t="shared" si="9"/>
        <v>1655200</v>
      </c>
      <c r="Z69" s="46">
        <f t="shared" si="9"/>
        <v>1655200</v>
      </c>
    </row>
    <row r="70" spans="1:26" ht="57.75" customHeight="1" x14ac:dyDescent="0.3">
      <c r="A70" s="88" t="s">
        <v>41</v>
      </c>
      <c r="B70" s="88"/>
      <c r="C70" s="88"/>
      <c r="D70" s="88"/>
      <c r="E70" s="88"/>
      <c r="F70" s="88"/>
      <c r="G70" s="88"/>
      <c r="H70" s="88"/>
      <c r="I70" s="89"/>
      <c r="J70" s="4">
        <v>126</v>
      </c>
      <c r="K70" s="59">
        <v>0</v>
      </c>
      <c r="L70" s="60">
        <v>8</v>
      </c>
      <c r="M70" s="60">
        <v>1</v>
      </c>
      <c r="N70" s="49" t="s">
        <v>67</v>
      </c>
      <c r="O70" s="5">
        <v>0</v>
      </c>
      <c r="P70" s="3"/>
      <c r="Q70" s="61">
        <v>0</v>
      </c>
      <c r="R70" s="80"/>
      <c r="S70" s="80"/>
      <c r="T70" s="80"/>
      <c r="U70" s="80"/>
      <c r="V70" s="32">
        <v>0</v>
      </c>
      <c r="W70" s="62">
        <v>0</v>
      </c>
      <c r="X70" s="46">
        <f>X71</f>
        <v>1655200</v>
      </c>
      <c r="Y70" s="46">
        <f t="shared" si="9"/>
        <v>1655200</v>
      </c>
      <c r="Z70" s="46">
        <f t="shared" si="9"/>
        <v>1655200</v>
      </c>
    </row>
    <row r="71" spans="1:26" ht="33.75" customHeight="1" x14ac:dyDescent="0.3">
      <c r="A71" s="15"/>
      <c r="B71" s="19"/>
      <c r="C71" s="18"/>
      <c r="D71" s="87" t="s">
        <v>58</v>
      </c>
      <c r="E71" s="87"/>
      <c r="F71" s="87"/>
      <c r="G71" s="87"/>
      <c r="H71" s="87"/>
      <c r="I71" s="71"/>
      <c r="J71" s="3">
        <v>126</v>
      </c>
      <c r="K71" s="59">
        <v>801</v>
      </c>
      <c r="L71" s="63">
        <v>8</v>
      </c>
      <c r="M71" s="63">
        <v>1</v>
      </c>
      <c r="N71" s="50">
        <v>5760000000</v>
      </c>
      <c r="O71" s="6">
        <v>0</v>
      </c>
      <c r="P71" s="3"/>
      <c r="Q71" s="61">
        <v>0</v>
      </c>
      <c r="R71" s="74"/>
      <c r="S71" s="74"/>
      <c r="T71" s="74"/>
      <c r="U71" s="74"/>
      <c r="V71" s="32">
        <v>0</v>
      </c>
      <c r="W71" s="62">
        <v>0</v>
      </c>
      <c r="X71" s="47">
        <f>X72+X76</f>
        <v>1655200</v>
      </c>
      <c r="Y71" s="47">
        <f>Y72+Y76</f>
        <v>1655200</v>
      </c>
      <c r="Z71" s="47">
        <f>Z72+Z76</f>
        <v>1655200</v>
      </c>
    </row>
    <row r="72" spans="1:26" ht="36.75" customHeight="1" x14ac:dyDescent="0.3">
      <c r="A72" s="34"/>
      <c r="B72" s="35"/>
      <c r="C72" s="36"/>
      <c r="D72" s="37"/>
      <c r="E72" s="37"/>
      <c r="F72" s="33"/>
      <c r="G72" s="33"/>
      <c r="H72" s="33"/>
      <c r="I72" s="24" t="s">
        <v>59</v>
      </c>
      <c r="J72" s="3">
        <v>126</v>
      </c>
      <c r="K72" s="59"/>
      <c r="L72" s="63">
        <v>8</v>
      </c>
      <c r="M72" s="63">
        <v>1</v>
      </c>
      <c r="N72" s="50">
        <v>5760095220</v>
      </c>
      <c r="O72" s="6">
        <v>0</v>
      </c>
      <c r="P72" s="3"/>
      <c r="Q72" s="61"/>
      <c r="R72" s="32"/>
      <c r="S72" s="32"/>
      <c r="T72" s="32"/>
      <c r="U72" s="32"/>
      <c r="V72" s="32"/>
      <c r="W72" s="62"/>
      <c r="X72" s="47">
        <f>X74</f>
        <v>507400</v>
      </c>
      <c r="Y72" s="47">
        <f>Y74</f>
        <v>507400</v>
      </c>
      <c r="Z72" s="47">
        <f>Z74</f>
        <v>507400</v>
      </c>
    </row>
    <row r="73" spans="1:26" ht="38.25" customHeight="1" x14ac:dyDescent="0.3">
      <c r="A73" s="56"/>
      <c r="B73" s="19"/>
      <c r="C73" s="17"/>
      <c r="D73" s="33"/>
      <c r="E73" s="24"/>
      <c r="F73" s="75" t="s">
        <v>32</v>
      </c>
      <c r="G73" s="75"/>
      <c r="H73" s="75"/>
      <c r="I73" s="75"/>
      <c r="J73" s="3">
        <v>126</v>
      </c>
      <c r="K73" s="59">
        <v>801</v>
      </c>
      <c r="L73" s="63">
        <v>8</v>
      </c>
      <c r="M73" s="63">
        <v>1</v>
      </c>
      <c r="N73" s="50">
        <v>5760095220</v>
      </c>
      <c r="O73" s="6">
        <v>240</v>
      </c>
      <c r="P73" s="3"/>
      <c r="Q73" s="61">
        <v>10000</v>
      </c>
      <c r="R73" s="74"/>
      <c r="S73" s="74"/>
      <c r="T73" s="74"/>
      <c r="U73" s="74"/>
      <c r="V73" s="32">
        <v>0</v>
      </c>
      <c r="W73" s="62">
        <v>0</v>
      </c>
      <c r="X73" s="47">
        <v>507400</v>
      </c>
      <c r="Y73" s="47">
        <v>507400</v>
      </c>
      <c r="Z73" s="47">
        <v>507400</v>
      </c>
    </row>
    <row r="74" spans="1:26" ht="38.25" customHeight="1" x14ac:dyDescent="0.3">
      <c r="A74" s="56"/>
      <c r="B74" s="19"/>
      <c r="C74" s="17"/>
      <c r="D74" s="33"/>
      <c r="E74" s="24"/>
      <c r="F74" s="75" t="s">
        <v>35</v>
      </c>
      <c r="G74" s="75"/>
      <c r="H74" s="75"/>
      <c r="I74" s="75"/>
      <c r="J74" s="3">
        <v>126</v>
      </c>
      <c r="K74" s="59">
        <v>801</v>
      </c>
      <c r="L74" s="63">
        <v>8</v>
      </c>
      <c r="M74" s="63">
        <v>1</v>
      </c>
      <c r="N74" s="50">
        <v>5760095220</v>
      </c>
      <c r="O74" s="6">
        <v>244</v>
      </c>
      <c r="P74" s="3"/>
      <c r="Q74" s="61">
        <v>10000</v>
      </c>
      <c r="R74" s="74"/>
      <c r="S74" s="74"/>
      <c r="T74" s="74"/>
      <c r="U74" s="74"/>
      <c r="V74" s="32">
        <v>0</v>
      </c>
      <c r="W74" s="62">
        <v>0</v>
      </c>
      <c r="X74" s="47">
        <v>507400</v>
      </c>
      <c r="Y74" s="47">
        <v>507400</v>
      </c>
      <c r="Z74" s="47">
        <v>507400</v>
      </c>
    </row>
    <row r="75" spans="1:26" ht="54" customHeight="1" x14ac:dyDescent="0.3">
      <c r="A75" s="51"/>
      <c r="B75" s="52"/>
      <c r="C75" s="53"/>
      <c r="D75" s="54"/>
      <c r="E75" s="55"/>
      <c r="F75" s="81" t="s">
        <v>60</v>
      </c>
      <c r="G75" s="81"/>
      <c r="H75" s="81"/>
      <c r="I75" s="82"/>
      <c r="J75" s="3">
        <v>126</v>
      </c>
      <c r="K75" s="59">
        <v>502</v>
      </c>
      <c r="L75" s="63">
        <v>8</v>
      </c>
      <c r="M75" s="63">
        <v>1</v>
      </c>
      <c r="N75" s="50">
        <v>5760075080</v>
      </c>
      <c r="O75" s="6">
        <v>0</v>
      </c>
      <c r="P75" s="3"/>
      <c r="Q75" s="61">
        <v>10000</v>
      </c>
      <c r="R75" s="74"/>
      <c r="S75" s="74"/>
      <c r="T75" s="74"/>
      <c r="U75" s="74"/>
      <c r="V75" s="32">
        <v>0</v>
      </c>
      <c r="W75" s="62">
        <v>0</v>
      </c>
      <c r="X75" s="47">
        <v>1147800</v>
      </c>
      <c r="Y75" s="47">
        <v>1147800</v>
      </c>
      <c r="Z75" s="47">
        <v>1147800</v>
      </c>
    </row>
    <row r="76" spans="1:26" ht="23.25" customHeight="1" x14ac:dyDescent="0.3">
      <c r="A76" s="51"/>
      <c r="B76" s="52"/>
      <c r="C76" s="53"/>
      <c r="D76" s="54"/>
      <c r="E76" s="55"/>
      <c r="F76" s="81" t="s">
        <v>1</v>
      </c>
      <c r="G76" s="81"/>
      <c r="H76" s="81"/>
      <c r="I76" s="82"/>
      <c r="J76" s="3">
        <v>126</v>
      </c>
      <c r="K76" s="59">
        <v>502</v>
      </c>
      <c r="L76" s="63">
        <v>8</v>
      </c>
      <c r="M76" s="63">
        <v>1</v>
      </c>
      <c r="N76" s="50">
        <v>5760075080</v>
      </c>
      <c r="O76" s="6">
        <v>540</v>
      </c>
      <c r="P76" s="3"/>
      <c r="Q76" s="61">
        <v>10000</v>
      </c>
      <c r="R76" s="74"/>
      <c r="S76" s="74"/>
      <c r="T76" s="74"/>
      <c r="U76" s="74"/>
      <c r="V76" s="32">
        <v>0</v>
      </c>
      <c r="W76" s="62">
        <v>0</v>
      </c>
      <c r="X76" s="47">
        <f>X75</f>
        <v>1147800</v>
      </c>
      <c r="Y76" s="47">
        <f>Y75</f>
        <v>1147800</v>
      </c>
      <c r="Z76" s="47">
        <f>Z75</f>
        <v>1147800</v>
      </c>
    </row>
    <row r="77" spans="1:26" ht="25.5" customHeight="1" x14ac:dyDescent="0.3">
      <c r="A77" s="77" t="s">
        <v>36</v>
      </c>
      <c r="B77" s="78"/>
      <c r="C77" s="78"/>
      <c r="D77" s="78"/>
      <c r="E77" s="78"/>
      <c r="F77" s="78"/>
      <c r="G77" s="78"/>
      <c r="H77" s="78"/>
      <c r="I77" s="79"/>
      <c r="J77" s="4">
        <v>126</v>
      </c>
      <c r="K77" s="59">
        <v>800</v>
      </c>
      <c r="L77" s="60">
        <v>10</v>
      </c>
      <c r="M77" s="60">
        <v>0</v>
      </c>
      <c r="N77" s="49" t="s">
        <v>34</v>
      </c>
      <c r="O77" s="5">
        <v>0</v>
      </c>
      <c r="P77" s="3"/>
      <c r="Q77" s="61">
        <v>0</v>
      </c>
      <c r="R77" s="80"/>
      <c r="S77" s="80"/>
      <c r="T77" s="80"/>
      <c r="U77" s="80"/>
      <c r="V77" s="32">
        <v>0</v>
      </c>
      <c r="W77" s="62">
        <v>0</v>
      </c>
      <c r="X77" s="46">
        <f t="shared" ref="X77:Z80" si="10">X78</f>
        <v>3100</v>
      </c>
      <c r="Y77" s="46">
        <f t="shared" si="10"/>
        <v>3100</v>
      </c>
      <c r="Z77" s="46">
        <f t="shared" si="10"/>
        <v>3100</v>
      </c>
    </row>
    <row r="78" spans="1:26" ht="18" customHeight="1" thickBot="1" x14ac:dyDescent="0.35">
      <c r="A78" s="15"/>
      <c r="B78" s="16"/>
      <c r="C78" s="84" t="s">
        <v>61</v>
      </c>
      <c r="D78" s="85"/>
      <c r="E78" s="85"/>
      <c r="F78" s="85"/>
      <c r="G78" s="85"/>
      <c r="H78" s="85"/>
      <c r="I78" s="86"/>
      <c r="J78" s="4">
        <v>126</v>
      </c>
      <c r="K78" s="59">
        <v>801</v>
      </c>
      <c r="L78" s="60">
        <v>10</v>
      </c>
      <c r="M78" s="60">
        <v>3</v>
      </c>
      <c r="N78" s="49" t="s">
        <v>34</v>
      </c>
      <c r="O78" s="5">
        <v>0</v>
      </c>
      <c r="P78" s="3"/>
      <c r="Q78" s="61">
        <v>0</v>
      </c>
      <c r="R78" s="80"/>
      <c r="S78" s="80"/>
      <c r="T78" s="80"/>
      <c r="U78" s="80"/>
      <c r="V78" s="32">
        <v>0</v>
      </c>
      <c r="W78" s="62">
        <v>0</v>
      </c>
      <c r="X78" s="46">
        <f t="shared" si="10"/>
        <v>3100</v>
      </c>
      <c r="Y78" s="46">
        <f t="shared" si="10"/>
        <v>3100</v>
      </c>
      <c r="Z78" s="46">
        <f t="shared" si="10"/>
        <v>3100</v>
      </c>
    </row>
    <row r="79" spans="1:26" ht="57.75" customHeight="1" x14ac:dyDescent="0.3">
      <c r="A79" s="88" t="s">
        <v>41</v>
      </c>
      <c r="B79" s="88"/>
      <c r="C79" s="88"/>
      <c r="D79" s="88"/>
      <c r="E79" s="88"/>
      <c r="F79" s="88"/>
      <c r="G79" s="88"/>
      <c r="H79" s="88"/>
      <c r="I79" s="89"/>
      <c r="J79" s="4">
        <v>126</v>
      </c>
      <c r="K79" s="59">
        <v>0</v>
      </c>
      <c r="L79" s="60">
        <v>10</v>
      </c>
      <c r="M79" s="60">
        <v>3</v>
      </c>
      <c r="N79" s="49" t="s">
        <v>67</v>
      </c>
      <c r="O79" s="5">
        <v>0</v>
      </c>
      <c r="P79" s="3"/>
      <c r="Q79" s="61">
        <v>0</v>
      </c>
      <c r="R79" s="80"/>
      <c r="S79" s="80"/>
      <c r="T79" s="80"/>
      <c r="U79" s="80"/>
      <c r="V79" s="32">
        <v>0</v>
      </c>
      <c r="W79" s="62">
        <v>0</v>
      </c>
      <c r="X79" s="46">
        <f t="shared" si="10"/>
        <v>3100</v>
      </c>
      <c r="Y79" s="46">
        <f t="shared" si="10"/>
        <v>3100</v>
      </c>
      <c r="Z79" s="46">
        <f t="shared" si="10"/>
        <v>3100</v>
      </c>
    </row>
    <row r="80" spans="1:26" ht="35.25" customHeight="1" x14ac:dyDescent="0.3">
      <c r="A80" s="15"/>
      <c r="B80" s="19"/>
      <c r="C80" s="18"/>
      <c r="D80" s="71" t="s">
        <v>42</v>
      </c>
      <c r="E80" s="72"/>
      <c r="F80" s="72"/>
      <c r="G80" s="72"/>
      <c r="H80" s="72"/>
      <c r="I80" s="73"/>
      <c r="J80" s="3">
        <v>126</v>
      </c>
      <c r="K80" s="59">
        <v>801</v>
      </c>
      <c r="L80" s="63">
        <v>10</v>
      </c>
      <c r="M80" s="63">
        <v>3</v>
      </c>
      <c r="N80" s="50">
        <v>5710000000</v>
      </c>
      <c r="O80" s="6">
        <v>0</v>
      </c>
      <c r="P80" s="3"/>
      <c r="Q80" s="61">
        <v>0</v>
      </c>
      <c r="R80" s="74"/>
      <c r="S80" s="74"/>
      <c r="T80" s="74"/>
      <c r="U80" s="74"/>
      <c r="V80" s="32">
        <v>0</v>
      </c>
      <c r="W80" s="62">
        <v>0</v>
      </c>
      <c r="X80" s="47">
        <f t="shared" si="10"/>
        <v>3100</v>
      </c>
      <c r="Y80" s="47">
        <f t="shared" si="10"/>
        <v>3100</v>
      </c>
      <c r="Z80" s="47">
        <f t="shared" si="10"/>
        <v>3100</v>
      </c>
    </row>
    <row r="81" spans="1:26" ht="24.75" customHeight="1" x14ac:dyDescent="0.3">
      <c r="A81" s="15"/>
      <c r="B81" s="19"/>
      <c r="C81" s="17"/>
      <c r="D81" s="24"/>
      <c r="E81" s="71" t="s">
        <v>62</v>
      </c>
      <c r="F81" s="72"/>
      <c r="G81" s="72"/>
      <c r="H81" s="72"/>
      <c r="I81" s="73"/>
      <c r="J81" s="3">
        <v>126</v>
      </c>
      <c r="K81" s="59">
        <v>801</v>
      </c>
      <c r="L81" s="63">
        <v>10</v>
      </c>
      <c r="M81" s="63">
        <v>3</v>
      </c>
      <c r="N81" s="50">
        <v>5710025050</v>
      </c>
      <c r="O81" s="6">
        <v>0</v>
      </c>
      <c r="P81" s="3"/>
      <c r="Q81" s="61">
        <v>0</v>
      </c>
      <c r="R81" s="74"/>
      <c r="S81" s="74"/>
      <c r="T81" s="74"/>
      <c r="U81" s="74"/>
      <c r="V81" s="32">
        <v>0</v>
      </c>
      <c r="W81" s="62">
        <v>0</v>
      </c>
      <c r="X81" s="47">
        <f t="shared" ref="X81:Z82" si="11">X82</f>
        <v>3100</v>
      </c>
      <c r="Y81" s="47">
        <f t="shared" si="11"/>
        <v>3100</v>
      </c>
      <c r="Z81" s="47">
        <f t="shared" si="11"/>
        <v>3100</v>
      </c>
    </row>
    <row r="82" spans="1:26" ht="29.25" customHeight="1" x14ac:dyDescent="0.3">
      <c r="A82" s="34"/>
      <c r="B82" s="35"/>
      <c r="C82" s="36"/>
      <c r="D82" s="37"/>
      <c r="E82" s="37"/>
      <c r="F82" s="33"/>
      <c r="G82" s="33"/>
      <c r="H82" s="33"/>
      <c r="I82" s="24" t="s">
        <v>64</v>
      </c>
      <c r="J82" s="3">
        <v>126</v>
      </c>
      <c r="K82" s="59"/>
      <c r="L82" s="63">
        <v>10</v>
      </c>
      <c r="M82" s="63">
        <v>3</v>
      </c>
      <c r="N82" s="50">
        <v>5710025050</v>
      </c>
      <c r="O82" s="6">
        <v>310</v>
      </c>
      <c r="P82" s="3"/>
      <c r="Q82" s="61"/>
      <c r="R82" s="32"/>
      <c r="S82" s="32"/>
      <c r="T82" s="32"/>
      <c r="U82" s="32"/>
      <c r="V82" s="32"/>
      <c r="W82" s="62"/>
      <c r="X82" s="47">
        <f t="shared" si="11"/>
        <v>3100</v>
      </c>
      <c r="Y82" s="47">
        <f t="shared" si="11"/>
        <v>3100</v>
      </c>
      <c r="Z82" s="47">
        <f t="shared" si="11"/>
        <v>3100</v>
      </c>
    </row>
    <row r="83" spans="1:26" ht="29.25" customHeight="1" x14ac:dyDescent="0.3">
      <c r="A83" s="34"/>
      <c r="B83" s="35"/>
      <c r="C83" s="36"/>
      <c r="D83" s="37"/>
      <c r="E83" s="37"/>
      <c r="F83" s="33"/>
      <c r="G83" s="33"/>
      <c r="H83" s="33"/>
      <c r="I83" s="24" t="s">
        <v>63</v>
      </c>
      <c r="J83" s="3">
        <v>126</v>
      </c>
      <c r="K83" s="59"/>
      <c r="L83" s="63">
        <v>10</v>
      </c>
      <c r="M83" s="63">
        <v>3</v>
      </c>
      <c r="N83" s="50">
        <v>5710025050</v>
      </c>
      <c r="O83" s="6">
        <v>312</v>
      </c>
      <c r="P83" s="3"/>
      <c r="Q83" s="61"/>
      <c r="R83" s="32"/>
      <c r="S83" s="32"/>
      <c r="T83" s="32"/>
      <c r="U83" s="32"/>
      <c r="V83" s="32"/>
      <c r="W83" s="62"/>
      <c r="X83" s="47">
        <v>3100</v>
      </c>
      <c r="Y83" s="47">
        <v>3100</v>
      </c>
      <c r="Z83" s="47">
        <v>3100</v>
      </c>
    </row>
    <row r="84" spans="1:26" ht="19.5" customHeight="1" thickBot="1" x14ac:dyDescent="0.35">
      <c r="A84" s="22"/>
      <c r="B84" s="23"/>
      <c r="C84" s="23"/>
      <c r="D84" s="39"/>
      <c r="E84" s="39"/>
      <c r="F84" s="91" t="s">
        <v>30</v>
      </c>
      <c r="G84" s="91"/>
      <c r="H84" s="91"/>
      <c r="I84" s="91"/>
      <c r="J84" s="40"/>
      <c r="K84" s="41"/>
      <c r="L84" s="40"/>
      <c r="M84" s="40"/>
      <c r="N84" s="42"/>
      <c r="O84" s="42"/>
      <c r="P84" s="41"/>
      <c r="Q84" s="43">
        <v>10000</v>
      </c>
      <c r="R84" s="38"/>
      <c r="S84" s="38"/>
      <c r="T84" s="38"/>
      <c r="U84" s="38"/>
      <c r="V84" s="38">
        <v>0</v>
      </c>
      <c r="W84" s="44">
        <v>0</v>
      </c>
      <c r="X84" s="45">
        <f>X10</f>
        <v>4952600</v>
      </c>
      <c r="Y84" s="45">
        <f>Y10</f>
        <v>5049030</v>
      </c>
      <c r="Z84" s="48">
        <f>Z10</f>
        <v>4890700</v>
      </c>
    </row>
  </sheetData>
  <mergeCells count="139">
    <mergeCell ref="R36:U36"/>
    <mergeCell ref="R40:U40"/>
    <mergeCell ref="R45:U45"/>
    <mergeCell ref="A13:I13"/>
    <mergeCell ref="R13:U13"/>
    <mergeCell ref="R20:U20"/>
    <mergeCell ref="C21:I21"/>
    <mergeCell ref="A43:I43"/>
    <mergeCell ref="R43:U43"/>
    <mergeCell ref="D44:I44"/>
    <mergeCell ref="F47:I47"/>
    <mergeCell ref="A7:X7"/>
    <mergeCell ref="A9:I9"/>
    <mergeCell ref="A10:I10"/>
    <mergeCell ref="A31:I31"/>
    <mergeCell ref="R10:U10"/>
    <mergeCell ref="R11:U11"/>
    <mergeCell ref="R12:U12"/>
    <mergeCell ref="A11:I11"/>
    <mergeCell ref="C14:I14"/>
    <mergeCell ref="R15:U15"/>
    <mergeCell ref="C12:I12"/>
    <mergeCell ref="E15:I15"/>
    <mergeCell ref="R16:U16"/>
    <mergeCell ref="F27:I27"/>
    <mergeCell ref="R28:U28"/>
    <mergeCell ref="F16:I16"/>
    <mergeCell ref="A20:I20"/>
    <mergeCell ref="R14:U14"/>
    <mergeCell ref="R22:U22"/>
    <mergeCell ref="F30:I30"/>
    <mergeCell ref="R27:U27"/>
    <mergeCell ref="R30:U30"/>
    <mergeCell ref="R19:U19"/>
    <mergeCell ref="F23:I23"/>
    <mergeCell ref="C19:I19"/>
    <mergeCell ref="F29:I29"/>
    <mergeCell ref="R29:U29"/>
    <mergeCell ref="F46:I46"/>
    <mergeCell ref="R46:U46"/>
    <mergeCell ref="F52:I52"/>
    <mergeCell ref="R49:U49"/>
    <mergeCell ref="A6:Z6"/>
    <mergeCell ref="F28:I28"/>
    <mergeCell ref="R31:U31"/>
    <mergeCell ref="R21:U21"/>
    <mergeCell ref="R23:U23"/>
    <mergeCell ref="E22:I22"/>
    <mergeCell ref="F38:I38"/>
    <mergeCell ref="F37:I37"/>
    <mergeCell ref="R33:U33"/>
    <mergeCell ref="E35:I35"/>
    <mergeCell ref="R35:U35"/>
    <mergeCell ref="F39:I39"/>
    <mergeCell ref="R39:U39"/>
    <mergeCell ref="E36:I36"/>
    <mergeCell ref="D34:I34"/>
    <mergeCell ref="A33:I33"/>
    <mergeCell ref="R54:U54"/>
    <mergeCell ref="F53:I53"/>
    <mergeCell ref="C42:I42"/>
    <mergeCell ref="C32:I32"/>
    <mergeCell ref="C48:I48"/>
    <mergeCell ref="F40:I40"/>
    <mergeCell ref="R32:U32"/>
    <mergeCell ref="R48:U48"/>
    <mergeCell ref="R34:U34"/>
    <mergeCell ref="A41:I41"/>
    <mergeCell ref="E51:I51"/>
    <mergeCell ref="R44:U44"/>
    <mergeCell ref="R51:U51"/>
    <mergeCell ref="E45:I45"/>
    <mergeCell ref="R50:U50"/>
    <mergeCell ref="R47:U47"/>
    <mergeCell ref="E51:I51"/>
    <mergeCell ref="R51:U51"/>
    <mergeCell ref="D50:I50"/>
    <mergeCell ref="A49:I49"/>
    <mergeCell ref="R42:U42"/>
    <mergeCell ref="R41:U41"/>
    <mergeCell ref="R38:U38"/>
    <mergeCell ref="R53:U53"/>
    <mergeCell ref="R52:U52"/>
    <mergeCell ref="R52:U52"/>
    <mergeCell ref="C55:I55"/>
    <mergeCell ref="F60:I60"/>
    <mergeCell ref="R58:U58"/>
    <mergeCell ref="R55:U55"/>
    <mergeCell ref="A56:I56"/>
    <mergeCell ref="A63:I63"/>
    <mergeCell ref="C62:I62"/>
    <mergeCell ref="R56:U56"/>
    <mergeCell ref="F59:I59"/>
    <mergeCell ref="R59:U59"/>
    <mergeCell ref="E58:I58"/>
    <mergeCell ref="E58:I58"/>
    <mergeCell ref="D57:I57"/>
    <mergeCell ref="R60:U60"/>
    <mergeCell ref="R57:U57"/>
    <mergeCell ref="A70:I70"/>
    <mergeCell ref="R70:U70"/>
    <mergeCell ref="R62:U62"/>
    <mergeCell ref="R63:U63"/>
    <mergeCell ref="A79:I79"/>
    <mergeCell ref="R79:U79"/>
    <mergeCell ref="C69:I69"/>
    <mergeCell ref="F74:I74"/>
    <mergeCell ref="F67:I67"/>
    <mergeCell ref="F84:I84"/>
    <mergeCell ref="F76:I76"/>
    <mergeCell ref="R76:U76"/>
    <mergeCell ref="R80:U80"/>
    <mergeCell ref="C78:I78"/>
    <mergeCell ref="R78:U78"/>
    <mergeCell ref="R61:U61"/>
    <mergeCell ref="D71:I71"/>
    <mergeCell ref="A61:I61"/>
    <mergeCell ref="F66:I66"/>
    <mergeCell ref="R66:U66"/>
    <mergeCell ref="R67:U67"/>
    <mergeCell ref="F75:I75"/>
    <mergeCell ref="E65:I65"/>
    <mergeCell ref="R68:U68"/>
    <mergeCell ref="R74:U74"/>
    <mergeCell ref="R69:U69"/>
    <mergeCell ref="R71:U71"/>
    <mergeCell ref="A68:I68"/>
    <mergeCell ref="F73:I73"/>
    <mergeCell ref="R73:U73"/>
    <mergeCell ref="C54:I54"/>
    <mergeCell ref="E81:I81"/>
    <mergeCell ref="R81:U81"/>
    <mergeCell ref="D64:I64"/>
    <mergeCell ref="R75:U75"/>
    <mergeCell ref="R64:U64"/>
    <mergeCell ref="R65:U65"/>
    <mergeCell ref="A77:I77"/>
    <mergeCell ref="R77:U77"/>
    <mergeCell ref="D80:I80"/>
  </mergeCells>
  <phoneticPr fontId="0" type="noConversion"/>
  <pageMargins left="0.73" right="0.19685039370078741" top="0.69" bottom="0.68" header="0.51181102362204722" footer="0.51181102362204722"/>
  <pageSetup paperSize="9" scale="4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2017-12-01T03:58:44Z</cp:lastPrinted>
  <dcterms:created xsi:type="dcterms:W3CDTF">2013-12-03T04:00:35Z</dcterms:created>
  <dcterms:modified xsi:type="dcterms:W3CDTF">2018-03-19T06:32:48Z</dcterms:modified>
</cp:coreProperties>
</file>